
<file path=[Content_Types].xml><?xml version="1.0" encoding="utf-8"?>
<Types xmlns="http://schemas.openxmlformats.org/package/2006/content-types">
  <Default Extension="bin" ContentType="application/vnd.openxmlformats-officedocument.spreadsheetml.printerSettings"/>
  <Default Extension="png" ContentType="image/png"/>
  <Override PartName="/xl/drawings/drawing9.xml" ContentType="application/vnd.openxmlformats-officedocument.drawing+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jpeg" ContentType="image/jpeg"/>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comments4.xml" ContentType="application/vnd.openxmlformats-officedocument.spreadsheetml.comments+xml"/>
  <Override PartName="/xl/comments5.xml" ContentType="application/vnd.openxmlformats-officedocument.spreadsheetml.comments+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drawings/drawing11.xml" ContentType="application/vnd.openxmlformats-officedocument.drawing+xml"/>
  <Override PartName="/xl/calcChain.xml" ContentType="application/vnd.openxmlformats-officedocument.spreadsheetml.calcChain+xml"/>
  <Override PartName="/xl/sharedStrings.xml" ContentType="application/vnd.openxmlformats-officedocument.spreadsheetml.sharedStrings+xml"/>
  <Override PartName="/xl/drawings/drawing10.xml" ContentType="application/vnd.openxmlformats-officedocument.drawin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0" yWindow="3000" windowWidth="19410" windowHeight="7785" tabRatio="538" activeTab="3"/>
  </bookViews>
  <sheets>
    <sheet name="PRIHLASKA" sheetId="29" r:id="rId1"/>
    <sheet name="PRIHLASKA VZOR2" sheetId="31" r:id="rId2"/>
    <sheet name="BMW " sheetId="20" r:id="rId3"/>
    <sheet name="KIA" sheetId="34" r:id="rId4"/>
    <sheet name="OPEL" sheetId="33" r:id="rId5"/>
    <sheet name="CITROEN " sheetId="16" r:id="rId6"/>
    <sheet name="CHEVROLET" sheetId="28" r:id="rId7"/>
    <sheet name="MAZDA " sheetId="24" r:id="rId8"/>
    <sheet name="RENAULT " sheetId="27" r:id="rId9"/>
    <sheet name="VW " sheetId="18" r:id="rId10"/>
    <sheet name="PRIHL.zorad" sheetId="32" r:id="rId11"/>
  </sheets>
  <definedNames>
    <definedName name="_xlnm.Print_Area" localSheetId="2">'BMW '!$A$1:$AA$280</definedName>
    <definedName name="_xlnm.Print_Area" localSheetId="6">CHEVROLET!$A$1:$AA$94</definedName>
    <definedName name="_xlnm.Print_Area" localSheetId="7">'MAZDA '!$A$1:$AA$54</definedName>
    <definedName name="_xlnm.Print_Area" localSheetId="10">PRIHL.zorad!$A$1:$AM$100</definedName>
    <definedName name="_xlnm.Print_Area" localSheetId="0">PRIHLASKA!$A$1:$AM$133</definedName>
    <definedName name="_xlnm.Print_Area" localSheetId="1">'PRIHLASKA VZOR2'!$A$1:$AM$133</definedName>
    <definedName name="_xlnm.Print_Area" localSheetId="9">'VW '!$A$1:$AA$338</definedName>
  </definedNames>
  <calcPr calcId="125725"/>
</workbook>
</file>

<file path=xl/calcChain.xml><?xml version="1.0" encoding="utf-8"?>
<calcChain xmlns="http://schemas.openxmlformats.org/spreadsheetml/2006/main">
  <c r="AJ62" i="31"/>
  <c r="AJ60"/>
  <c r="AJ55"/>
  <c r="AJ53"/>
  <c r="AJ51"/>
  <c r="AJ49"/>
  <c r="AJ47"/>
  <c r="AJ45"/>
  <c r="AJ43"/>
  <c r="AJ41"/>
  <c r="AJ39"/>
  <c r="AJ37"/>
  <c r="AJ35"/>
  <c r="AJ33"/>
  <c r="AJ62" i="32"/>
  <c r="AJ60"/>
  <c r="AJ55"/>
  <c r="AJ53"/>
  <c r="AJ51"/>
  <c r="AJ49"/>
  <c r="AJ47"/>
  <c r="AJ45"/>
  <c r="AJ43"/>
  <c r="AJ41"/>
  <c r="AJ39"/>
  <c r="AJ37"/>
  <c r="AJ35"/>
  <c r="AJ33"/>
  <c r="AJ62" i="29"/>
  <c r="AJ60"/>
  <c r="AJ55"/>
  <c r="AJ53"/>
  <c r="AJ51"/>
  <c r="AJ49"/>
  <c r="AJ47"/>
  <c r="AJ45"/>
  <c r="AJ43"/>
  <c r="AJ41"/>
  <c r="AJ39"/>
  <c r="AJ37"/>
  <c r="AJ35"/>
  <c r="AJ33"/>
  <c r="G30" i="16"/>
  <c r="G26"/>
</calcChain>
</file>

<file path=xl/comments1.xml><?xml version="1.0" encoding="utf-8"?>
<comments xmlns="http://schemas.openxmlformats.org/spreadsheetml/2006/main">
  <authors>
    <author>ASUS</author>
  </authors>
  <commentList>
    <comment ref="AG17" authorId="0">
      <text>
        <r>
          <rPr>
            <b/>
            <i/>
            <sz val="9"/>
            <color indexed="81"/>
            <rFont val="Tahoma"/>
            <family val="2"/>
            <charset val="238"/>
          </rPr>
          <t>E-MAIL:</t>
        </r>
        <r>
          <rPr>
            <sz val="9"/>
            <color indexed="81"/>
            <rFont val="Tahoma"/>
            <family val="2"/>
            <charset val="238"/>
          </rPr>
          <t xml:space="preserve">
musí sa zhodovať s registračným e-mailom, uvedeným pri registrácií
</t>
        </r>
      </text>
    </comment>
    <comment ref="AK31" authorId="0">
      <text>
        <r>
          <rPr>
            <b/>
            <sz val="9"/>
            <color indexed="81"/>
            <rFont val="Tahoma"/>
            <family val="2"/>
            <charset val="238"/>
          </rPr>
          <t xml:space="preserve">PRIORITA:
</t>
        </r>
        <r>
          <rPr>
            <sz val="10"/>
            <color indexed="81"/>
            <rFont val="Tahoma"/>
            <family val="2"/>
            <charset val="238"/>
          </rPr>
          <t>V prípade, že v prihláške uvádzate viac modelov, vyznačte prosím vašu prioritu čislamy ako v škole od 1 do 5,  pričom model  označený číslom 1. predstavuje Váš najvyšší záujem</t>
        </r>
      </text>
    </comment>
    <comment ref="AL31" authorId="0">
      <text>
        <r>
          <rPr>
            <b/>
            <u/>
            <sz val="9"/>
            <color indexed="81"/>
            <rFont val="Tahoma"/>
            <family val="2"/>
            <charset val="238"/>
          </rPr>
          <t xml:space="preserve">BH KONEČNÁ
</t>
        </r>
        <r>
          <rPr>
            <sz val="10"/>
            <color indexed="81"/>
            <rFont val="Tahoma"/>
            <family val="2"/>
            <charset val="238"/>
          </rPr>
          <t>doplníme my v spätne zaslanej potvrdenej PRIHLÁŠKE</t>
        </r>
        <r>
          <rPr>
            <sz val="9"/>
            <color indexed="81"/>
            <rFont val="Tahoma"/>
            <family val="2"/>
            <charset val="238"/>
          </rPr>
          <t xml:space="preserve">
</t>
        </r>
      </text>
    </comment>
    <comment ref="F60" authorId="0">
      <text>
        <r>
          <rPr>
            <b/>
            <sz val="9"/>
            <color indexed="81"/>
            <rFont val="Tahoma"/>
            <family val="2"/>
            <charset val="238"/>
          </rPr>
          <t xml:space="preserve">ZNAČKA:
</t>
        </r>
        <r>
          <rPr>
            <sz val="9"/>
            <color indexed="81"/>
            <rFont val="Tahoma"/>
            <family val="2"/>
            <charset val="238"/>
          </rPr>
          <t xml:space="preserve">Uveďte prosím značku, o ktorú máte vážny záujem
</t>
        </r>
      </text>
    </comment>
    <comment ref="F62" authorId="0">
      <text>
        <r>
          <rPr>
            <b/>
            <sz val="9"/>
            <color indexed="81"/>
            <rFont val="Tahoma"/>
            <family val="2"/>
            <charset val="238"/>
          </rPr>
          <t xml:space="preserve">ZNAČKA:
</t>
        </r>
        <r>
          <rPr>
            <sz val="9"/>
            <color indexed="81"/>
            <rFont val="Tahoma"/>
            <family val="2"/>
            <charset val="238"/>
          </rPr>
          <t xml:space="preserve">Uveďte prosím značku, o ktorú máte vážny záujem
</t>
        </r>
      </text>
    </comment>
    <comment ref="S67" authorId="0">
      <text>
        <r>
          <rPr>
            <u/>
            <sz val="9"/>
            <color indexed="81"/>
            <rFont val="Tahoma"/>
            <family val="2"/>
            <charset val="238"/>
          </rPr>
          <t xml:space="preserve">TERMÍN KONANMIA:
</t>
        </r>
        <r>
          <rPr>
            <i/>
            <sz val="9"/>
            <color indexed="81"/>
            <rFont val="Tahoma"/>
            <family val="2"/>
            <charset val="238"/>
          </rPr>
          <t>Termíny sú len predbežné, konečné termínu budú zverejnené na portály</t>
        </r>
      </text>
    </comment>
    <comment ref="S77" authorId="0">
      <text>
        <r>
          <rPr>
            <i/>
            <sz val="11"/>
            <color indexed="81"/>
            <rFont val="Tahoma"/>
            <family val="2"/>
            <charset val="238"/>
          </rPr>
          <t>Vložte dátum, ktorý najviac vyhovuje Vám, v individuálnych prípadoch je možne požiadavke vyhovieť.</t>
        </r>
        <r>
          <rPr>
            <b/>
            <sz val="9"/>
            <color indexed="81"/>
            <rFont val="Tahoma"/>
            <family val="2"/>
            <charset val="238"/>
          </rPr>
          <t xml:space="preserve">
</t>
        </r>
        <r>
          <rPr>
            <sz val="9"/>
            <color indexed="81"/>
            <rFont val="Tahoma"/>
            <family val="2"/>
            <charset val="238"/>
          </rPr>
          <t xml:space="preserve">
</t>
        </r>
      </text>
    </comment>
    <comment ref="S87" authorId="0">
      <text>
        <r>
          <rPr>
            <i/>
            <sz val="11"/>
            <color indexed="81"/>
            <rFont val="Tahoma"/>
            <family val="2"/>
            <charset val="238"/>
          </rPr>
          <t>Vložte dátum, ktorý najviac vyhovuje Vám, v individuálnych prípadoch je možne požiadavke vyhovieť.</t>
        </r>
        <r>
          <rPr>
            <b/>
            <sz val="9"/>
            <color indexed="81"/>
            <rFont val="Tahoma"/>
            <family val="2"/>
            <charset val="238"/>
          </rPr>
          <t xml:space="preserve">
</t>
        </r>
        <r>
          <rPr>
            <sz val="9"/>
            <color indexed="81"/>
            <rFont val="Tahoma"/>
            <family val="2"/>
            <charset val="238"/>
          </rPr>
          <t xml:space="preserve">
</t>
        </r>
      </text>
    </comment>
    <comment ref="S97" authorId="0">
      <text>
        <r>
          <rPr>
            <i/>
            <sz val="11"/>
            <color indexed="81"/>
            <rFont val="Tahoma"/>
            <family val="2"/>
            <charset val="238"/>
          </rPr>
          <t>Vložte dátum, ktorý najviac vyhovuje Vám, v individuálnych prípadoch je možne požiadavke vyhovieť.</t>
        </r>
        <r>
          <rPr>
            <b/>
            <sz val="9"/>
            <color indexed="81"/>
            <rFont val="Tahoma"/>
            <family val="2"/>
            <charset val="238"/>
          </rPr>
          <t xml:space="preserve">
</t>
        </r>
        <r>
          <rPr>
            <sz val="9"/>
            <color indexed="81"/>
            <rFont val="Tahoma"/>
            <family val="2"/>
            <charset val="238"/>
          </rPr>
          <t xml:space="preserve">
</t>
        </r>
      </text>
    </comment>
    <comment ref="S107" authorId="0">
      <text>
        <r>
          <rPr>
            <i/>
            <sz val="11"/>
            <color indexed="81"/>
            <rFont val="Tahoma"/>
            <family val="2"/>
            <charset val="238"/>
          </rPr>
          <t>Vložte dátum, ktorý najviac vyhovuje Vám, v individuálnych prípadoch je možne požiadavke vyhovieť.</t>
        </r>
        <r>
          <rPr>
            <b/>
            <sz val="9"/>
            <color indexed="81"/>
            <rFont val="Tahoma"/>
            <family val="2"/>
            <charset val="238"/>
          </rPr>
          <t xml:space="preserve">
</t>
        </r>
        <r>
          <rPr>
            <sz val="9"/>
            <color indexed="81"/>
            <rFont val="Tahoma"/>
            <family val="2"/>
            <charset val="238"/>
          </rPr>
          <t xml:space="preserve">
</t>
        </r>
      </text>
    </comment>
    <comment ref="S117" authorId="0">
      <text>
        <r>
          <rPr>
            <i/>
            <sz val="11"/>
            <color indexed="81"/>
            <rFont val="Tahoma"/>
            <family val="2"/>
            <charset val="238"/>
          </rPr>
          <t>Vložte dátum, ktorý najviac vyhovuje Vám, v individuálnych prípadoch je možne požiadavke vyhovieť.</t>
        </r>
        <r>
          <rPr>
            <b/>
            <sz val="9"/>
            <color indexed="81"/>
            <rFont val="Tahoma"/>
            <family val="2"/>
            <charset val="238"/>
          </rPr>
          <t xml:space="preserve">
</t>
        </r>
        <r>
          <rPr>
            <sz val="9"/>
            <color indexed="81"/>
            <rFont val="Tahoma"/>
            <family val="2"/>
            <charset val="238"/>
          </rPr>
          <t xml:space="preserve">
</t>
        </r>
      </text>
    </comment>
  </commentList>
</comments>
</file>

<file path=xl/comments2.xml><?xml version="1.0" encoding="utf-8"?>
<comments xmlns="http://schemas.openxmlformats.org/spreadsheetml/2006/main">
  <authors>
    <author>ASUS</author>
  </authors>
  <commentList>
    <comment ref="AG17" authorId="0">
      <text>
        <r>
          <rPr>
            <b/>
            <i/>
            <sz val="9"/>
            <color indexed="81"/>
            <rFont val="Tahoma"/>
            <family val="2"/>
            <charset val="238"/>
          </rPr>
          <t>E-MAIL:</t>
        </r>
        <r>
          <rPr>
            <sz val="9"/>
            <color indexed="81"/>
            <rFont val="Tahoma"/>
            <family val="2"/>
            <charset val="238"/>
          </rPr>
          <t xml:space="preserve">
musí sa zhodovať s registračným e-mailom, uvedeným pri registrácií
</t>
        </r>
      </text>
    </comment>
    <comment ref="AK31" authorId="0">
      <text>
        <r>
          <rPr>
            <b/>
            <sz val="9"/>
            <color indexed="81"/>
            <rFont val="Tahoma"/>
            <family val="2"/>
            <charset val="238"/>
          </rPr>
          <t xml:space="preserve">PRIORITA:
</t>
        </r>
        <r>
          <rPr>
            <sz val="10"/>
            <color indexed="81"/>
            <rFont val="Tahoma"/>
            <family val="2"/>
            <charset val="238"/>
          </rPr>
          <t>V prípade, že v prihláške uvádzate viac modelov, vyznačte prosím vašu prioritu čislamy ako v škole od 1 do 5,  pričom model  označený číslom 1. predstavuje Váš najvyšší záujem</t>
        </r>
      </text>
    </comment>
    <comment ref="AL31" authorId="0">
      <text>
        <r>
          <rPr>
            <b/>
            <u/>
            <sz val="9"/>
            <color indexed="81"/>
            <rFont val="Tahoma"/>
            <family val="2"/>
            <charset val="238"/>
          </rPr>
          <t xml:space="preserve">BH KONEČNÁ
</t>
        </r>
        <r>
          <rPr>
            <sz val="10"/>
            <color indexed="81"/>
            <rFont val="Tahoma"/>
            <family val="2"/>
            <charset val="238"/>
          </rPr>
          <t>doplníme my v spätne zaslanej potvrdenej PRIHLÁŠKE</t>
        </r>
        <r>
          <rPr>
            <sz val="9"/>
            <color indexed="81"/>
            <rFont val="Tahoma"/>
            <family val="2"/>
            <charset val="238"/>
          </rPr>
          <t xml:space="preserve">
</t>
        </r>
      </text>
    </comment>
    <comment ref="F60" authorId="0">
      <text>
        <r>
          <rPr>
            <b/>
            <sz val="9"/>
            <color indexed="81"/>
            <rFont val="Tahoma"/>
            <family val="2"/>
            <charset val="238"/>
          </rPr>
          <t xml:space="preserve">ZNAČKA:
</t>
        </r>
        <r>
          <rPr>
            <sz val="9"/>
            <color indexed="81"/>
            <rFont val="Tahoma"/>
            <family val="2"/>
            <charset val="238"/>
          </rPr>
          <t xml:space="preserve">Uveďte prosím značku, o ktorú máte vážny záujem
</t>
        </r>
      </text>
    </comment>
    <comment ref="F62" authorId="0">
      <text>
        <r>
          <rPr>
            <b/>
            <sz val="9"/>
            <color indexed="81"/>
            <rFont val="Tahoma"/>
            <family val="2"/>
            <charset val="238"/>
          </rPr>
          <t xml:space="preserve">ZNAČKA:
</t>
        </r>
        <r>
          <rPr>
            <sz val="9"/>
            <color indexed="81"/>
            <rFont val="Tahoma"/>
            <family val="2"/>
            <charset val="238"/>
          </rPr>
          <t xml:space="preserve">Uveďte prosím značku, o ktorú máte vážny záujem
</t>
        </r>
      </text>
    </comment>
    <comment ref="S67" authorId="0">
      <text>
        <r>
          <rPr>
            <u/>
            <sz val="9"/>
            <color indexed="81"/>
            <rFont val="Tahoma"/>
            <family val="2"/>
            <charset val="238"/>
          </rPr>
          <t xml:space="preserve">TERMÍN KONANMIA:
</t>
        </r>
        <r>
          <rPr>
            <i/>
            <sz val="9"/>
            <color indexed="81"/>
            <rFont val="Tahoma"/>
            <family val="2"/>
            <charset val="238"/>
          </rPr>
          <t>Termíny sú len predbežné, konečné termínu budú zverejnené na portály</t>
        </r>
      </text>
    </comment>
    <comment ref="S77" authorId="0">
      <text>
        <r>
          <rPr>
            <i/>
            <sz val="11"/>
            <color indexed="81"/>
            <rFont val="Tahoma"/>
            <family val="2"/>
            <charset val="238"/>
          </rPr>
          <t>Vložte dátum, ktorý najviac vyhovuje Vám, v individuálnych prípadoch je možne požiadavke vyhovieť.</t>
        </r>
        <r>
          <rPr>
            <b/>
            <sz val="9"/>
            <color indexed="81"/>
            <rFont val="Tahoma"/>
            <family val="2"/>
            <charset val="238"/>
          </rPr>
          <t xml:space="preserve">
</t>
        </r>
        <r>
          <rPr>
            <sz val="9"/>
            <color indexed="81"/>
            <rFont val="Tahoma"/>
            <family val="2"/>
            <charset val="238"/>
          </rPr>
          <t xml:space="preserve">
</t>
        </r>
      </text>
    </comment>
    <comment ref="S87" authorId="0">
      <text>
        <r>
          <rPr>
            <i/>
            <sz val="11"/>
            <color indexed="81"/>
            <rFont val="Tahoma"/>
            <family val="2"/>
            <charset val="238"/>
          </rPr>
          <t>Vložte dátum, ktorý najviac vyhovuje Vám, v individuálnych prípadoch je možne požiadavke vyhovieť.</t>
        </r>
        <r>
          <rPr>
            <b/>
            <sz val="9"/>
            <color indexed="81"/>
            <rFont val="Tahoma"/>
            <family val="2"/>
            <charset val="238"/>
          </rPr>
          <t xml:space="preserve">
</t>
        </r>
        <r>
          <rPr>
            <sz val="9"/>
            <color indexed="81"/>
            <rFont val="Tahoma"/>
            <family val="2"/>
            <charset val="238"/>
          </rPr>
          <t xml:space="preserve">
</t>
        </r>
      </text>
    </comment>
    <comment ref="S97" authorId="0">
      <text>
        <r>
          <rPr>
            <i/>
            <sz val="11"/>
            <color indexed="81"/>
            <rFont val="Tahoma"/>
            <family val="2"/>
            <charset val="238"/>
          </rPr>
          <t>Vložte dátum, ktorý najviac vyhovuje Vám, v individuálnych prípadoch je možne požiadavke vyhovieť.</t>
        </r>
        <r>
          <rPr>
            <b/>
            <sz val="9"/>
            <color indexed="81"/>
            <rFont val="Tahoma"/>
            <family val="2"/>
            <charset val="238"/>
          </rPr>
          <t xml:space="preserve">
</t>
        </r>
        <r>
          <rPr>
            <sz val="9"/>
            <color indexed="81"/>
            <rFont val="Tahoma"/>
            <family val="2"/>
            <charset val="238"/>
          </rPr>
          <t xml:space="preserve">
</t>
        </r>
      </text>
    </comment>
    <comment ref="S107" authorId="0">
      <text>
        <r>
          <rPr>
            <i/>
            <sz val="11"/>
            <color indexed="81"/>
            <rFont val="Tahoma"/>
            <family val="2"/>
            <charset val="238"/>
          </rPr>
          <t>Vložte dátum, ktorý najviac vyhovuje Vám, v individuálnych prípadoch je možne požiadavke vyhovieť.</t>
        </r>
        <r>
          <rPr>
            <b/>
            <sz val="9"/>
            <color indexed="81"/>
            <rFont val="Tahoma"/>
            <family val="2"/>
            <charset val="238"/>
          </rPr>
          <t xml:space="preserve">
</t>
        </r>
        <r>
          <rPr>
            <sz val="9"/>
            <color indexed="81"/>
            <rFont val="Tahoma"/>
            <family val="2"/>
            <charset val="238"/>
          </rPr>
          <t xml:space="preserve">
</t>
        </r>
      </text>
    </comment>
    <comment ref="S117" authorId="0">
      <text>
        <r>
          <rPr>
            <i/>
            <sz val="11"/>
            <color indexed="81"/>
            <rFont val="Tahoma"/>
            <family val="2"/>
            <charset val="238"/>
          </rPr>
          <t>Vložte dátum, ktorý najviac vyhovuje Vám, v individuálnych prípadoch je možne požiadavke vyhovieť.</t>
        </r>
        <r>
          <rPr>
            <b/>
            <sz val="9"/>
            <color indexed="81"/>
            <rFont val="Tahoma"/>
            <family val="2"/>
            <charset val="238"/>
          </rPr>
          <t xml:space="preserve">
</t>
        </r>
        <r>
          <rPr>
            <sz val="9"/>
            <color indexed="81"/>
            <rFont val="Tahoma"/>
            <family val="2"/>
            <charset val="238"/>
          </rPr>
          <t xml:space="preserve">
</t>
        </r>
      </text>
    </comment>
    <comment ref="S127" authorId="0">
      <text>
        <r>
          <rPr>
            <i/>
            <sz val="11"/>
            <color indexed="81"/>
            <rFont val="Tahoma"/>
            <family val="2"/>
            <charset val="238"/>
          </rPr>
          <t>Vložte dátum, ktorý najviac vyhovuje Vám, v individuálnych prípadoch je možne požiadavke vyhovieť.</t>
        </r>
        <r>
          <rPr>
            <b/>
            <sz val="9"/>
            <color indexed="81"/>
            <rFont val="Tahoma"/>
            <family val="2"/>
            <charset val="238"/>
          </rPr>
          <t xml:space="preserve">
</t>
        </r>
        <r>
          <rPr>
            <sz val="9"/>
            <color indexed="81"/>
            <rFont val="Tahoma"/>
            <family val="2"/>
            <charset val="238"/>
          </rPr>
          <t xml:space="preserve">
</t>
        </r>
      </text>
    </comment>
  </commentList>
</comments>
</file>

<file path=xl/comments3.xml><?xml version="1.0" encoding="utf-8"?>
<comments xmlns="http://schemas.openxmlformats.org/spreadsheetml/2006/main">
  <authors>
    <author>ASUS</author>
  </authors>
  <commentList>
    <comment ref="B13" authorId="0">
      <text>
        <r>
          <rPr>
            <b/>
            <sz val="9"/>
            <color indexed="81"/>
            <rFont val="Tahoma"/>
            <family val="2"/>
            <charset val="238"/>
          </rPr>
          <t>výbava LS:</t>
        </r>
        <r>
          <rPr>
            <sz val="9"/>
            <color indexed="81"/>
            <rFont val="Tahoma"/>
            <family val="2"/>
            <charset val="238"/>
          </rPr>
          <t xml:space="preserve">
ABS s rozdeľovačom brzdnej sily EBD a systém elektronickej kontroly stability ESC,
6 airbagov - predné, bočné, okenné, Čalúnenie textilné tmavosivé Medium Titanium,
 Denné svietenie, Diaľkové ovládanie centrálneho zamykania dverí,
 Elektricky ovládané predné okná, sekvenčné smerom dole, Imobilizér ,
Oceľové disky kolies 16"; kryty kolies, Sada na rýchlu opravu kolies, Posilňovač riadenia,
Indikátor preradenia stupňa rýchlosti - manuálne prevodovky, Palubný počítač,
Oddelený informačný displej - zobrazenie času, vonkajšej teploty, rádia,
Rádio s prehrávačom CD MP3, 4 reproduktory, strešná anténa, Sklopné zadné
sedadlo delené 60/40 s lakťovou opierkou,Tónované sklá,
Kotviace miesta ISOFIX na krajných zadných sedadlách, detská poistka ,
Odkladacia schránka na palubnej doske uzatvárateľná, Odkladacia schránka spolujazdca
neosvetlená a neuzamykateľná, Slnečná clona so zrkadlom a krytkou, 
ýškovo nastaviteľné sedadlo vodiča i spolujazdca, Výškovo nastaviteľný volant
</t>
        </r>
      </text>
    </comment>
    <comment ref="B14" authorId="0">
      <text>
        <r>
          <rPr>
            <b/>
            <sz val="9"/>
            <color indexed="81"/>
            <rFont val="Tahoma"/>
            <family val="2"/>
            <charset val="238"/>
          </rPr>
          <t>výbava LS PLUS:
= výbava LS a naviac:</t>
        </r>
        <r>
          <rPr>
            <sz val="9"/>
            <color indexed="81"/>
            <rFont val="Tahoma"/>
            <family val="2"/>
            <charset val="238"/>
          </rPr>
          <t xml:space="preserve">
Elektricky ovládané a vyhrievané vonkajšie spätné zrkadlá vo farbe karosérie,
Klimatizácia so vzduchovým filtrom, 6reproduktorov,
Bluetooth, USB prípojka,
Ovládanie rádia a telefónu na volante, 
Vonkajšie kľučky dverí vo farbe karosérie
</t>
        </r>
      </text>
    </comment>
    <comment ref="B16" authorId="0">
      <text>
        <r>
          <rPr>
            <b/>
            <sz val="9"/>
            <color indexed="81"/>
            <rFont val="Tahoma"/>
            <family val="2"/>
            <charset val="238"/>
          </rPr>
          <t>výbava LT PLUS:
= výbava LS PLUS a naviac:</t>
        </r>
        <r>
          <rPr>
            <sz val="9"/>
            <color indexed="81"/>
            <rFont val="Tahoma"/>
            <family val="2"/>
            <charset val="238"/>
          </rPr>
          <t xml:space="preserve">
Kožený volant a hlavica radiacej páky, Ele.ovládané predné a zadné okná,
 predné sekvenčné hore a dole, Čalúnenie textilné čierne Jet Black,
Lakťová opierka vodiča posuvná, s odkladacím priestorom, Tempomat,
 Zabezpečenie proti krádeži - alarm, senzor vniknutia, Chrómové lemovanie
prednej masky, Výškovo a hĺbkovo nastaviteľný volant,
Disky kolies z ľahkej zliatiny 16",Predné svetlomety do hmly,
 Schránka na okuliare na strane vodiča, Zadný parkovací senzor.</t>
        </r>
      </text>
    </comment>
    <comment ref="B22" authorId="0">
      <text>
        <r>
          <rPr>
            <b/>
            <sz val="9"/>
            <color indexed="81"/>
            <rFont val="Tahoma"/>
            <family val="2"/>
            <charset val="238"/>
          </rPr>
          <t>Výbava LTZ:
= výbava LT PLUS a naviac:</t>
        </r>
        <r>
          <rPr>
            <sz val="9"/>
            <color indexed="81"/>
            <rFont val="Tahoma"/>
            <family val="2"/>
            <charset val="238"/>
          </rPr>
          <t xml:space="preserve">
Automatická klimatizácia so vzduchovým filtrom,
 Automatické denné svietenie, Dažďový senzor,
 MyLink - integrovaný 7" farebný dotykový displej s prehrávaním rádia,
hudby z telefónu, obrázkov a dát (bez CD mechaniky),
 zadná parkovacia kamera, Disky kolies z ľahkej zliatiny 17", 
Stredový panel v kombinácii lesklá čierna - strieborná so vzorom, 
chrómvé lemovanie ukazateľov na prístrojovej doske, 
Vnútorné spätné zrkadlo s automatickým tmavnutím,
 Chrómové lemovanie pod oknami
</t>
        </r>
      </text>
    </comment>
    <comment ref="B32" authorId="0">
      <text>
        <r>
          <rPr>
            <b/>
            <sz val="9"/>
            <color indexed="81"/>
            <rFont val="Tahoma"/>
            <family val="2"/>
            <charset val="238"/>
          </rPr>
          <t>výbava LS:</t>
        </r>
        <r>
          <rPr>
            <sz val="9"/>
            <color indexed="81"/>
            <rFont val="Tahoma"/>
            <family val="2"/>
            <charset val="238"/>
          </rPr>
          <t xml:space="preserve">
ABS s rozdeľovačom brzdnej sily EBD a systém elektronickej kontroly stability ESC,
6 airbagov - predné, bočné, okenné, Čalúnenie textilné tmavosivé Medium Titanium,
 Denné svietenie, Diaľkové ovládanie centrálneho zamykania dverí,
 Elektricky ovládané predné okná, sekvenčné smerom dole, Imobilizér ,
Oceľové disky kolies 16"; kryty kolies, Sada na rýchlu opravu kolies, Posilňovač riadenia,
Indikátor preradenia stupňa rýchlosti - manuálne prevodovky, Palubný počítač,
Oddelený informačný displej - zobrazenie času, vonkajšej teploty, rádia,
Rádio s prehrávačom CD MP3, 4 reproduktory, strešná anténa, Sklopné zadné
sedadlo delené 60/40 s lakťovou opierkou,Tónované sklá,
Kotviace miesta ISOFIX na krajných zadných sedadlách, detská poistka ,
Odkladacia schránka na palubnej doske uzatvárateľná, Odkladacia schránka spolujazdca
neosvetlená a neuzamykateľná, Slnečná clona so zrkadlom a krytkou, 
ýškovo nastaviteľné sedadlo vodiča i spolujazdca, Výškovo nastaviteľný volant
</t>
        </r>
      </text>
    </comment>
    <comment ref="B33" authorId="0">
      <text>
        <r>
          <rPr>
            <b/>
            <sz val="9"/>
            <color indexed="81"/>
            <rFont val="Tahoma"/>
            <family val="2"/>
            <charset val="238"/>
          </rPr>
          <t>výbava LS PLUS:
= výbava LS a naviac:</t>
        </r>
        <r>
          <rPr>
            <sz val="9"/>
            <color indexed="81"/>
            <rFont val="Tahoma"/>
            <family val="2"/>
            <charset val="238"/>
          </rPr>
          <t xml:space="preserve">
Elektricky ovládané a vyhrievané vonkajšie spätné zrkadlá vo farbe karosérie,
Klimatizácia so vzduchovým filtrom, 6reproduktorov,
Bluetooth, USB prípojka,
Ovládanie rádia a telefónu na volante, 
Vonkajšie kľučky dverí vo farbe karosérie
</t>
        </r>
      </text>
    </comment>
    <comment ref="B35" authorId="0">
      <text>
        <r>
          <rPr>
            <b/>
            <sz val="9"/>
            <color indexed="81"/>
            <rFont val="Tahoma"/>
            <family val="2"/>
            <charset val="238"/>
          </rPr>
          <t>výbava LT PLUS:
= výbava LS PLUS a naviac:</t>
        </r>
        <r>
          <rPr>
            <sz val="9"/>
            <color indexed="81"/>
            <rFont val="Tahoma"/>
            <family val="2"/>
            <charset val="238"/>
          </rPr>
          <t xml:space="preserve">
Kožený volant a hlavica radiacej páky, Ele.ovládané predné a zadné okná,
 predné sekvenčné hore a dole, Čalúnenie textilné čierne Jet Black,
Lakťová opierka vodiča posuvná, s odkladacím priestorom, Tempomat,
 Zabezpečenie proti krádeži - alarm, senzor vniknutia, Chrómové lemovanie
prednej masky, Výškovo a hĺbkovo nastaviteľný volant,
Disky kolies z ľahkej zliatiny 16",Predné svetlomety do hmly,
 Schránka na okuliare na strane vodiča, Zadný parkovací senzor.</t>
        </r>
      </text>
    </comment>
    <comment ref="B41" authorId="0">
      <text>
        <r>
          <rPr>
            <b/>
            <sz val="9"/>
            <color indexed="81"/>
            <rFont val="Tahoma"/>
            <family val="2"/>
            <charset val="238"/>
          </rPr>
          <t>Výbava LTZ:
= výbava LT PLUS a naviac:</t>
        </r>
        <r>
          <rPr>
            <sz val="9"/>
            <color indexed="81"/>
            <rFont val="Tahoma"/>
            <family val="2"/>
            <charset val="238"/>
          </rPr>
          <t xml:space="preserve">
Automatická klimatizácia so vzduchovým filtrom,
 Automatické denné svietenie, Dažďový senzor,
 MyLink - integrovaný 7" farebný dotykový displej s prehrávaním rádia,
hudby z telefónu, obrázkov a dát (bez CD mechaniky),
 zadná parkovacia kamera, Disky kolies z ľahkej zliatiny 17", 
Stredový panel v kombinácii lesklá čierna - strieborná so vzorom, 
chrómvé lemovanie ukazateľov na prístrojovej doske, 
Vnútorné spätné zrkadlo s automatickým tmavnutím,
 Chrómové lemovanie pod oknami
</t>
        </r>
      </text>
    </comment>
    <comment ref="B51" authorId="0">
      <text>
        <r>
          <rPr>
            <b/>
            <sz val="9"/>
            <color indexed="81"/>
            <rFont val="Tahoma"/>
            <family val="2"/>
            <charset val="238"/>
          </rPr>
          <t>výbava LS:</t>
        </r>
        <r>
          <rPr>
            <sz val="9"/>
            <color indexed="81"/>
            <rFont val="Tahoma"/>
            <family val="2"/>
            <charset val="238"/>
          </rPr>
          <t xml:space="preserve">
ABS s rozdeľovačom brzdnej sily EBD a systém elektronickej kontroly stability ESC,
6 airbagov - predné, bočné, okenné, Čalúnenie textilné tmavosivé Medium Titanium,
 Denné svietenie, Diaľkové ovládanie centrálneho zamykania dverí,
 Elektricky ovládané predné okná, sekvenčné smerom dole, Imobilizér ,
Oceľové disky kolies 16"; kryty kolies, Sada na rýchlu opravu kolies, Posilňovač riadenia,
Indikátor preradenia stupňa rýchlosti - manuálne prevodovky, Palubný počítač,
Oddelený informačný displej - zobrazenie času, vonkajšej teploty, rádia,
Rádio s prehrávačom CD MP3, 4 reproduktory, strešná anténa, Sklopné zadné
sedadlo delené 60/40 s lakťovou opierkou,Tónované sklá,
Kotviace miesta ISOFIX na krajných zadných sedadlách, detská poistka ,
Odkladacia schránka na palubnej doske uzatvárateľná, Odkladacia schránka spolujazdca
neosvetlená a neuzamykateľná, Slnečná clona so zrkadlom a krytkou, 
ýškovo nastaviteľné sedadlo vodiča i spolujazdca, Výškovo nastaviteľný volant
</t>
        </r>
      </text>
    </comment>
    <comment ref="B52" authorId="0">
      <text>
        <r>
          <rPr>
            <b/>
            <sz val="9"/>
            <color indexed="81"/>
            <rFont val="Tahoma"/>
            <family val="2"/>
            <charset val="238"/>
          </rPr>
          <t>výbava LS PLUS:
= výbava LS a naviac:</t>
        </r>
        <r>
          <rPr>
            <sz val="9"/>
            <color indexed="81"/>
            <rFont val="Tahoma"/>
            <family val="2"/>
            <charset val="238"/>
          </rPr>
          <t xml:space="preserve">
Elektricky ovládané a vyhrievané vonkajšie spätné zrkadlá vo farbe karosérie,
Klimatizácia so vzduchovým filtrom, 6reproduktorov,
Bluetooth, USB prípojka,
Ovládanie rádia a telefónu na volante, 
Vonkajšie kľučky dverí vo farbe karosérie
</t>
        </r>
      </text>
    </comment>
    <comment ref="B54" authorId="0">
      <text>
        <r>
          <rPr>
            <b/>
            <sz val="9"/>
            <color indexed="81"/>
            <rFont val="Tahoma"/>
            <family val="2"/>
            <charset val="238"/>
          </rPr>
          <t>výbava LT PLUS:
= výbava LS PLUS a naviac:</t>
        </r>
        <r>
          <rPr>
            <sz val="9"/>
            <color indexed="81"/>
            <rFont val="Tahoma"/>
            <family val="2"/>
            <charset val="238"/>
          </rPr>
          <t xml:space="preserve">
Kožený volant a hlavica radiacej páky, Ele.ovládané predné a zadné okná,
 predné sekvenčné hore a dole, Čalúnenie textilné čierne Jet Black,
Lakťová opierka vodiča posuvná, s odkladacím priestorom, Tempomat,
 Zabezpečenie proti krádeži - alarm, senzor vniknutia, Chrómové lemovanie
prednej masky, Výškovo a hĺbkovo nastaviteľný volant,
Disky kolies z ľahkej zliatiny 16",Predné svetlomety do hmly,
 Schránka na okuliare na strane vodiča, Zadný parkovací senzor.</t>
        </r>
      </text>
    </comment>
    <comment ref="B59" authorId="0">
      <text>
        <r>
          <rPr>
            <b/>
            <sz val="9"/>
            <color indexed="81"/>
            <rFont val="Tahoma"/>
            <family val="2"/>
            <charset val="238"/>
          </rPr>
          <t>Výbava LTZ:
= výbava LT PLUS a naviac:</t>
        </r>
        <r>
          <rPr>
            <sz val="9"/>
            <color indexed="81"/>
            <rFont val="Tahoma"/>
            <family val="2"/>
            <charset val="238"/>
          </rPr>
          <t xml:space="preserve">
Automatická klimatizácia so vzduchovým filtrom,
 Automatické denné svietenie, Dažďový senzor,
 MyLink - integrovaný 7" farebný dotykový displej s prehrávaním rádia,
hudby z telefónu, obrázkov a dát (bez CD mechaniky),
 zadná parkovacia kamera, Disky kolies z ľahkej zliatiny 17", 
Stredový panel v kombinácii lesklá čierna - strieborná so vzorom, 
chrómvé lemovanie ukazateľov na prístrojovej doske, 
Vnútorné spätné zrkadlo s automatickým tmavnutím,
 Chrómové lemovanie pod oknami
</t>
        </r>
      </text>
    </comment>
  </commentList>
</comments>
</file>

<file path=xl/comments4.xml><?xml version="1.0" encoding="utf-8"?>
<comments xmlns="http://schemas.openxmlformats.org/spreadsheetml/2006/main">
  <authors>
    <author>ASUS</author>
  </authors>
  <commentList>
    <comment ref="C150" authorId="0">
      <text>
        <r>
          <rPr>
            <sz val="14"/>
            <color indexed="81"/>
            <rFont val="Tahoma"/>
            <family val="2"/>
            <charset val="238"/>
          </rPr>
          <t>Vynikajúca voľba pre každého, kto začal vôbec o novom aute vďaka podpornému CASHBACK programu uvažovať. Samotný model auta predstavuje za pomerne málo peňazí veľa muziky. 
Výkon, spotreba, dizajn, komfort, bezpečnosť, spoľahlivosť a image. To všetko skĺbené v jednom modely určite nikde inde nenájdete. Ani tie najlacnejšie a najmenšie autá vám neponúknu pri svojej najvyššej motorizácií a výbave lepší výkon a cenu. VW Jetta 1,6 TDI Trendline je PRE VÁS TÁ NAJLEPŠIA VOĽBA - pokiaľ samozrejme neuvažujte o aute výrazne vyššej cenovej kategórie. A ak k tomu pripočítame uvádzaciu TOP PONUKU v podobe poskytnutia 100% CASHBACKU, veru niet nad čím váhať. Vychutnajte si naplno radosť zo svojho nového auta bez akýchkoľvek výčitiek svedomia či obáv o svoju finančú budúcnosť</t>
        </r>
      </text>
    </comment>
    <comment ref="C152" authorId="0">
      <text>
        <r>
          <rPr>
            <sz val="14"/>
            <color indexed="81"/>
            <rFont val="Tahoma"/>
            <family val="2"/>
            <charset val="238"/>
          </rPr>
          <t xml:space="preserve">A za takúto </t>
        </r>
        <r>
          <rPr>
            <b/>
            <sz val="14"/>
            <color indexed="81"/>
            <rFont val="Tahoma"/>
            <family val="2"/>
            <charset val="238"/>
          </rPr>
          <t>ľudovú cenu</t>
        </r>
        <r>
          <rPr>
            <sz val="14"/>
            <color indexed="81"/>
            <rFont val="Tahoma"/>
            <family val="2"/>
            <charset val="238"/>
          </rPr>
          <t xml:space="preserve"> je pre Vás k dispozícií tento priestranný model auta v prevedení tej najkomfortnejšej rakety na kolesách. Plynulý ťah automatickej prevodovky Vás pri takomto výkone doslova priková k operadlu, a súčasne vám poskytne priestor aj pre tú najekonomickejšiu a najkomfortnejšiu jazdu. Stovka za 8,3s. a priemerná spotreba na úrovni 6l benzínu - to je kvalita v podaní tej najvyspelejšie techniky súčasnosti, vyvynutej dlhoročným výskumom a skúsenosťami koncernu. Tomuto modelu zaručene prídete na svoje tak pri svojom oddychovom roztopašení, ako aj pri jeho každodennom užíívaní. 
VW Jetta 1,4 TSI so 160-timi "preplňovanými" koňmi pod kapotou a 7-st. DSG prevodovkou je tá najlepšia voľba aj pre toho najnáročnejšieho zákazníka. </t>
        </r>
      </text>
    </comment>
  </commentList>
</comments>
</file>

<file path=xl/comments5.xml><?xml version="1.0" encoding="utf-8"?>
<comments xmlns="http://schemas.openxmlformats.org/spreadsheetml/2006/main">
  <authors>
    <author>ASUS</author>
  </authors>
  <commentList>
    <comment ref="AG17" authorId="0">
      <text>
        <r>
          <rPr>
            <b/>
            <i/>
            <sz val="9"/>
            <color indexed="81"/>
            <rFont val="Tahoma"/>
            <family val="2"/>
            <charset val="238"/>
          </rPr>
          <t>E-MAIL:</t>
        </r>
        <r>
          <rPr>
            <sz val="9"/>
            <color indexed="81"/>
            <rFont val="Tahoma"/>
            <family val="2"/>
            <charset val="238"/>
          </rPr>
          <t xml:space="preserve">
musí sa zhodovať s registračným e-mailom, uvedeným pri registrácií
</t>
        </r>
      </text>
    </comment>
    <comment ref="AK31" authorId="0">
      <text>
        <r>
          <rPr>
            <b/>
            <sz val="9"/>
            <color indexed="81"/>
            <rFont val="Tahoma"/>
            <family val="2"/>
            <charset val="238"/>
          </rPr>
          <t xml:space="preserve">PRIORITA:
</t>
        </r>
        <r>
          <rPr>
            <sz val="10"/>
            <color indexed="81"/>
            <rFont val="Tahoma"/>
            <family val="2"/>
            <charset val="238"/>
          </rPr>
          <t>V prípade, že v prihláške uvádzate viac modelov, vyznačte prosím vašu prioritu čislamy ako v škole od 1 do 5,  pričom model  označený číslom 1. predstavuje Váš najvyšší záujem</t>
        </r>
      </text>
    </comment>
    <comment ref="AL31" authorId="0">
      <text>
        <r>
          <rPr>
            <b/>
            <u/>
            <sz val="9"/>
            <color indexed="81"/>
            <rFont val="Tahoma"/>
            <family val="2"/>
            <charset val="238"/>
          </rPr>
          <t xml:space="preserve">BH KONEČNÁ
</t>
        </r>
        <r>
          <rPr>
            <sz val="10"/>
            <color indexed="81"/>
            <rFont val="Tahoma"/>
            <family val="2"/>
            <charset val="238"/>
          </rPr>
          <t>doplníme my v spätne zaslanej potvrdenej PRIHLÁŠKE</t>
        </r>
        <r>
          <rPr>
            <sz val="9"/>
            <color indexed="81"/>
            <rFont val="Tahoma"/>
            <family val="2"/>
            <charset val="238"/>
          </rPr>
          <t xml:space="preserve">
</t>
        </r>
      </text>
    </comment>
    <comment ref="F60" authorId="0">
      <text>
        <r>
          <rPr>
            <b/>
            <sz val="9"/>
            <color indexed="81"/>
            <rFont val="Tahoma"/>
            <family val="2"/>
            <charset val="238"/>
          </rPr>
          <t xml:space="preserve">ZNAČKA:
</t>
        </r>
        <r>
          <rPr>
            <sz val="9"/>
            <color indexed="81"/>
            <rFont val="Tahoma"/>
            <family val="2"/>
            <charset val="238"/>
          </rPr>
          <t xml:space="preserve">Uveďte prosím značku, o ktorú máte vážny záujem
</t>
        </r>
      </text>
    </comment>
    <comment ref="F62" authorId="0">
      <text>
        <r>
          <rPr>
            <b/>
            <sz val="9"/>
            <color indexed="81"/>
            <rFont val="Tahoma"/>
            <family val="2"/>
            <charset val="238"/>
          </rPr>
          <t xml:space="preserve">ZNAČKA:
</t>
        </r>
        <r>
          <rPr>
            <sz val="9"/>
            <color indexed="81"/>
            <rFont val="Tahoma"/>
            <family val="2"/>
            <charset val="238"/>
          </rPr>
          <t xml:space="preserve">Uveďte prosím značku, o ktorú máte vážny záujem
</t>
        </r>
      </text>
    </comment>
    <comment ref="S69" authorId="0">
      <text>
        <r>
          <rPr>
            <u/>
            <sz val="9"/>
            <color indexed="81"/>
            <rFont val="Tahoma"/>
            <family val="2"/>
            <charset val="238"/>
          </rPr>
          <t xml:space="preserve">TERMÍN KONANMIA:
</t>
        </r>
        <r>
          <rPr>
            <i/>
            <sz val="9"/>
            <color indexed="81"/>
            <rFont val="Tahoma"/>
            <family val="2"/>
            <charset val="238"/>
          </rPr>
          <t>Termíny sú len predbežné, konečné termínu budú zverejnené na portály</t>
        </r>
      </text>
    </comment>
  </commentList>
</comments>
</file>

<file path=xl/sharedStrings.xml><?xml version="1.0" encoding="utf-8"?>
<sst xmlns="http://schemas.openxmlformats.org/spreadsheetml/2006/main" count="3423" uniqueCount="622">
  <si>
    <t>CLIO Grandtour</t>
  </si>
  <si>
    <t>%</t>
  </si>
  <si>
    <t>BH</t>
  </si>
  <si>
    <t>Laguna</t>
  </si>
  <si>
    <t>EXPRESSION</t>
  </si>
  <si>
    <t>2,0 16V 10 3kW/140 k</t>
  </si>
  <si>
    <t>1,5 dCi 81 kW/110 k c</t>
  </si>
  <si>
    <t>2,0 dCi 96kW/130k FAP ESM</t>
  </si>
  <si>
    <t>Black Edition</t>
  </si>
  <si>
    <t>2,0 dCi 110kW/150k FAP ESM</t>
  </si>
  <si>
    <t>2,0 dCi127kW/175k FAP ESM 6st-autom.</t>
  </si>
  <si>
    <t>Bose</t>
  </si>
  <si>
    <t>Initiale</t>
  </si>
  <si>
    <t>2,0 dCi 131kW/180k FAP ESM</t>
  </si>
  <si>
    <t>Fluence</t>
  </si>
  <si>
    <t>Megane</t>
  </si>
  <si>
    <t>BODOVÁ HODNOTA</t>
  </si>
  <si>
    <t>Authentique</t>
  </si>
  <si>
    <t>Advantage</t>
  </si>
  <si>
    <t>POČET KUSOV</t>
  </si>
  <si>
    <t>VÝBAVA</t>
  </si>
  <si>
    <t>MOTOR</t>
  </si>
  <si>
    <t>CENNÍKOVÁ CENA</t>
  </si>
  <si>
    <t>CENA PO ZĽAVE</t>
  </si>
  <si>
    <t>1,2 16V 55 Kw/75k</t>
  </si>
  <si>
    <t>1,5 dCi 55 Kw/75k</t>
  </si>
  <si>
    <t>vložte cenu vami zvoleného prevedenia vrátane predpokladanej doplatkovej výbavy a zistite konečné údaje CASHBACKU</t>
  </si>
  <si>
    <t xml:space="preserve">NOVÉ CLIO </t>
  </si>
  <si>
    <t>Expression</t>
  </si>
  <si>
    <t>Energy 0,9 Tce 66 Kw/90k S&amp;S</t>
  </si>
  <si>
    <t>Energy 1,5 dCi 66 Kw/90k S&amp;S</t>
  </si>
  <si>
    <t>BONUS</t>
  </si>
  <si>
    <t>1,6 16V 74 Kw/100k</t>
  </si>
  <si>
    <t>Megane Grandtour</t>
  </si>
  <si>
    <t>1,6 16V 81 Kw/110k</t>
  </si>
  <si>
    <t>Dynamique</t>
  </si>
  <si>
    <t>Energy 1,2 Tce 85 Kw/115k S&amp;S</t>
  </si>
  <si>
    <t>1,5 dCi 66 Kw/90k FAP</t>
  </si>
  <si>
    <t>1,5 dCi 81 Kw/110k FAP</t>
  </si>
  <si>
    <t>1,5 dCi 81 Kw/110k FAP EDC</t>
  </si>
  <si>
    <t>Energy 1,6 dCi 96 Kw/130k FAP S&amp;S</t>
  </si>
  <si>
    <t>Privilege</t>
  </si>
  <si>
    <t>ÚDAJE PREDAJCU</t>
  </si>
  <si>
    <t>Laguna Grandtour</t>
  </si>
  <si>
    <t>Laguna Coupé</t>
  </si>
  <si>
    <t>LS Monaco GP</t>
  </si>
  <si>
    <t>3,0 dCi 177kW/240k 6st-Aut.</t>
  </si>
  <si>
    <t>Koleos</t>
  </si>
  <si>
    <t>Bose Edition</t>
  </si>
  <si>
    <t>2,0 dCi 16V 110kW/150k FAP 4x2</t>
  </si>
  <si>
    <r>
      <t xml:space="preserve">2,0 dCi 16V 110kW/150k FAP </t>
    </r>
    <r>
      <rPr>
        <b/>
        <sz val="11"/>
        <color theme="1"/>
        <rFont val="Calibri"/>
        <family val="2"/>
        <charset val="238"/>
        <scheme val="minor"/>
      </rPr>
      <t>4x4</t>
    </r>
  </si>
  <si>
    <r>
      <t xml:space="preserve">2,0 dCi 16V 110kW/150k </t>
    </r>
    <r>
      <rPr>
        <b/>
        <sz val="11"/>
        <color theme="1"/>
        <rFont val="Calibri"/>
        <family val="2"/>
        <charset val="238"/>
        <scheme val="minor"/>
      </rPr>
      <t>6s.A</t>
    </r>
    <r>
      <rPr>
        <sz val="11"/>
        <color theme="1"/>
        <rFont val="Calibri"/>
        <family val="2"/>
        <charset val="238"/>
        <scheme val="minor"/>
      </rPr>
      <t xml:space="preserve"> </t>
    </r>
    <r>
      <rPr>
        <b/>
        <sz val="11"/>
        <color theme="1"/>
        <rFont val="Calibri"/>
        <family val="2"/>
        <charset val="238"/>
        <scheme val="minor"/>
      </rPr>
      <t>4x4</t>
    </r>
  </si>
  <si>
    <r>
      <t xml:space="preserve">2,0 dCi 16V 127kW/175k FAP </t>
    </r>
    <r>
      <rPr>
        <b/>
        <sz val="11"/>
        <color theme="1"/>
        <rFont val="Calibri"/>
        <family val="2"/>
        <charset val="238"/>
        <scheme val="minor"/>
      </rPr>
      <t>4x4</t>
    </r>
  </si>
  <si>
    <t>Grand Scenic</t>
  </si>
  <si>
    <t>1,6 16V 81 Kw/110k FAP</t>
  </si>
  <si>
    <t>Polo</t>
  </si>
  <si>
    <t>Trendline</t>
  </si>
  <si>
    <t>Comfortline</t>
  </si>
  <si>
    <t xml:space="preserve"> 66Kw/90k</t>
  </si>
  <si>
    <t>1,2 TSI    7.st DSG</t>
  </si>
  <si>
    <t xml:space="preserve">1,2 TSI    6.st </t>
  </si>
  <si>
    <t>77Kw/105k</t>
  </si>
  <si>
    <t>1.6 TDI 5st</t>
  </si>
  <si>
    <t>1.6 TDI 7st. DSG</t>
  </si>
  <si>
    <t>51Kw/70k</t>
  </si>
  <si>
    <t>Highline</t>
  </si>
  <si>
    <t>Golf</t>
  </si>
  <si>
    <t>1,2 TSI 6st.</t>
  </si>
  <si>
    <t>1,2 TSI 5st.</t>
  </si>
  <si>
    <t xml:space="preserve"> 1.4 TSI 6st.</t>
  </si>
  <si>
    <t>1.4 TSI 7st. DSG</t>
  </si>
  <si>
    <t xml:space="preserve"> 1.4 TSI 6st</t>
  </si>
  <si>
    <t>2.0 TDI 6st.</t>
  </si>
  <si>
    <t>1,2 TSI 7.st DSG</t>
  </si>
  <si>
    <t>1.6 TDI 7st DSG</t>
  </si>
  <si>
    <t>2.0 TDI 6st. DSG.</t>
  </si>
  <si>
    <t>63Kw/85k</t>
  </si>
  <si>
    <t xml:space="preserve"> 77Kw/105k</t>
  </si>
  <si>
    <t>90Kw/122k</t>
  </si>
  <si>
    <t>118Kw/160k</t>
  </si>
  <si>
    <t xml:space="preserve"> 103Kw/140k</t>
  </si>
  <si>
    <t>Golf Variant</t>
  </si>
  <si>
    <t>1.6 TDI 6st 4MOTION</t>
  </si>
  <si>
    <t xml:space="preserve">2.0 TDI 6st. </t>
  </si>
  <si>
    <t>Cross Golf</t>
  </si>
  <si>
    <t>Golf plus</t>
  </si>
  <si>
    <t>CrossPolo</t>
  </si>
  <si>
    <t>Polo GTI</t>
  </si>
  <si>
    <t>1,4 TSI 7st. DSG</t>
  </si>
  <si>
    <t>132Kw/180k</t>
  </si>
  <si>
    <t>VIDEO  z predajne</t>
  </si>
  <si>
    <t>Cross Coupé(Geneva autosalón 2012)</t>
  </si>
  <si>
    <t>cross Coupé(Tokyo autosalón 2012)</t>
  </si>
  <si>
    <t>Jetta</t>
  </si>
  <si>
    <t>cenník na stiahnutie</t>
  </si>
  <si>
    <t xml:space="preserve"> 2,0 TSI 6st</t>
  </si>
  <si>
    <t xml:space="preserve"> 2,0 TSI 6st DSG</t>
  </si>
  <si>
    <t>147Kw/200k</t>
  </si>
  <si>
    <t>čierna titan</t>
  </si>
  <si>
    <t>Jetta Trendline</t>
  </si>
  <si>
    <t>Jetta Highline</t>
  </si>
  <si>
    <t>šedá platinum metalíza</t>
  </si>
  <si>
    <t>latte macchiato</t>
  </si>
  <si>
    <t>4x20W, 8 repro vpredu a vzadu, AUX-IN </t>
  </si>
  <si>
    <t xml:space="preserve">  Farba laku</t>
  </si>
  <si>
    <t xml:space="preserve">  Prístroje:</t>
  </si>
  <si>
    <t xml:space="preserve">  Navigačný systém RNS 310 pre rádio RCD</t>
  </si>
  <si>
    <t xml:space="preserve">  Rádio RCD 310 s CD MP3 pre navigačný</t>
  </si>
  <si>
    <t xml:space="preserve">  Navigačný CD-ROM SR, ČR, MR</t>
  </si>
  <si>
    <t xml:space="preserve"> Športový paket "Charleston"</t>
  </si>
  <si>
    <t>odporúčaná DOPLNKOVÁ VÝBAVA k prevedeniu Highline:</t>
  </si>
  <si>
    <t xml:space="preserve">        ODPORÚČAME !</t>
  </si>
  <si>
    <t>VÝBAVA/MOTOR</t>
  </si>
  <si>
    <t>2.0 TDI 6st. BlueMotion</t>
  </si>
  <si>
    <t>1.6 TDI 6st BlueMotion</t>
  </si>
  <si>
    <t>1.8 TSI 7st. DSG</t>
  </si>
  <si>
    <t xml:space="preserve"> 1.8 TSI 6st.</t>
  </si>
  <si>
    <t>2.0 TDI 6st. DSG BlueMotion</t>
  </si>
  <si>
    <t xml:space="preserve"> 125Kw/170k</t>
  </si>
  <si>
    <t>CC</t>
  </si>
  <si>
    <t xml:space="preserve">2.0 TSI 6st. </t>
  </si>
  <si>
    <t xml:space="preserve">2.0 TSI 6st. DSG </t>
  </si>
  <si>
    <t>155Kw/210k</t>
  </si>
  <si>
    <t>220Kw/300k</t>
  </si>
  <si>
    <t>Passat</t>
  </si>
  <si>
    <t>2.</t>
  </si>
  <si>
    <t>1.,</t>
  </si>
  <si>
    <t>alebo</t>
  </si>
  <si>
    <t>Passat Variant</t>
  </si>
  <si>
    <t>Touran</t>
  </si>
  <si>
    <t>Touareg</t>
  </si>
  <si>
    <t>Sharan</t>
  </si>
  <si>
    <t>Tiguan</t>
  </si>
  <si>
    <t>alebo čierna</t>
  </si>
  <si>
    <t xml:space="preserve">  Poťahy sed.</t>
  </si>
  <si>
    <t xml:space="preserve">     didisky 7,5Jx18 "Charleston" VW Exclusive</t>
  </si>
  <si>
    <t xml:space="preserve">     pneu 225/40 R18</t>
  </si>
  <si>
    <t xml:space="preserve">     športový podvozok</t>
  </si>
  <si>
    <t xml:space="preserve">     stmavené sklá</t>
  </si>
  <si>
    <t xml:space="preserve">     Rezervné koleso 18" </t>
  </si>
  <si>
    <t xml:space="preserve">     kontrola tlaku v pneu.</t>
  </si>
  <si>
    <t xml:space="preserve">    Volkswagen</t>
  </si>
  <si>
    <t xml:space="preserve">    RENAULT</t>
  </si>
  <si>
    <t xml:space="preserve"> 130Kw/177k</t>
  </si>
  <si>
    <t xml:space="preserve"> 81Kw/110k</t>
  </si>
  <si>
    <t>1.4 TSI 6st. BlueMotion</t>
  </si>
  <si>
    <t>1.6 TDI 6st</t>
  </si>
  <si>
    <t>Cross</t>
  </si>
  <si>
    <t>3,6 V6 FSI 8st.autom.BlueMotion</t>
  </si>
  <si>
    <t>3,0 V6 TDI  8st.autom.BlueMotion</t>
  </si>
  <si>
    <t>3,0 V6 TDI  8st.A Terrain Tech,Bl.Motion</t>
  </si>
  <si>
    <t>4,2 V8 TDI  8st.A Terrain Tech.BlueMotion</t>
  </si>
  <si>
    <t>HYBRID 3.0 V6 TSI + el.motor 8st.A</t>
  </si>
  <si>
    <t>HYBRID</t>
  </si>
  <si>
    <t>1.4 TSI BlueMotion6st. DSG</t>
  </si>
  <si>
    <t xml:space="preserve"> 110Kw/150k</t>
  </si>
  <si>
    <t xml:space="preserve"> 85Kw/115k</t>
  </si>
  <si>
    <t>206Kw/280k</t>
  </si>
  <si>
    <t>180Kw/245k</t>
  </si>
  <si>
    <t>250Kw/340k</t>
  </si>
  <si>
    <t>279Kw/379k</t>
  </si>
  <si>
    <t xml:space="preserve">    BMW</t>
  </si>
  <si>
    <t xml:space="preserve">BMW 1 </t>
  </si>
  <si>
    <t>118i</t>
  </si>
  <si>
    <t>116d</t>
  </si>
  <si>
    <t>118d</t>
  </si>
  <si>
    <t>120d</t>
  </si>
  <si>
    <t>1.995</t>
  </si>
  <si>
    <t>2.996</t>
  </si>
  <si>
    <t>1.996</t>
  </si>
  <si>
    <t>1.997</t>
  </si>
  <si>
    <t>105Kw/143k</t>
  </si>
  <si>
    <t>125Kw/170k</t>
  </si>
  <si>
    <t>190Kw/258k</t>
  </si>
  <si>
    <t xml:space="preserve"> 105Kw/143k</t>
  </si>
  <si>
    <t>150Kw/204k</t>
  </si>
  <si>
    <t>cenník na stiahnutie 3dv</t>
  </si>
  <si>
    <t>cenník na stiahnutie 5dv</t>
  </si>
  <si>
    <t>316i</t>
  </si>
  <si>
    <t>320i</t>
  </si>
  <si>
    <t>320i xDrive</t>
  </si>
  <si>
    <t>328i</t>
  </si>
  <si>
    <t>328i xDrive</t>
  </si>
  <si>
    <t>335i xDrive</t>
  </si>
  <si>
    <t>Active Hybrid3</t>
  </si>
  <si>
    <t>316d</t>
  </si>
  <si>
    <t>318d</t>
  </si>
  <si>
    <t>320d EfficientDynamics</t>
  </si>
  <si>
    <t>320d xDrive</t>
  </si>
  <si>
    <t>320d</t>
  </si>
  <si>
    <t>330d</t>
  </si>
  <si>
    <t>1.598</t>
  </si>
  <si>
    <t>2.997</t>
  </si>
  <si>
    <t>335i</t>
  </si>
  <si>
    <t>2.993</t>
  </si>
  <si>
    <t>100Kw/136k</t>
  </si>
  <si>
    <t>135Kw/184k</t>
  </si>
  <si>
    <t>225Kw/306k</t>
  </si>
  <si>
    <t>260Kw/354k</t>
  </si>
  <si>
    <t>85Kw/116k</t>
  </si>
  <si>
    <t>120Kw/163k</t>
  </si>
  <si>
    <t>BMW 3 touring</t>
  </si>
  <si>
    <t>BMW 3 sedan</t>
  </si>
  <si>
    <t>325i</t>
  </si>
  <si>
    <t>325i xDrive</t>
  </si>
  <si>
    <t>330i</t>
  </si>
  <si>
    <t>330i xDrive</t>
  </si>
  <si>
    <t>330d xDrive</t>
  </si>
  <si>
    <t>335d</t>
  </si>
  <si>
    <t>325d</t>
  </si>
  <si>
    <t>160Kw/218k</t>
  </si>
  <si>
    <t>200Kw/272k</t>
  </si>
  <si>
    <t>210Kw/286k</t>
  </si>
  <si>
    <t>M3</t>
  </si>
  <si>
    <t>3.999</t>
  </si>
  <si>
    <t>309Kw/420k</t>
  </si>
  <si>
    <t>BMW 3 coupé</t>
  </si>
  <si>
    <t>BMW  5 sedan</t>
  </si>
  <si>
    <t>520i</t>
  </si>
  <si>
    <t>528i</t>
  </si>
  <si>
    <t>528i xDrive</t>
  </si>
  <si>
    <t>530i</t>
  </si>
  <si>
    <t>535i</t>
  </si>
  <si>
    <t>535i xDrive</t>
  </si>
  <si>
    <t>Active Hybrid 5</t>
  </si>
  <si>
    <t>2.979</t>
  </si>
  <si>
    <t>550i</t>
  </si>
  <si>
    <t>550i xDrive</t>
  </si>
  <si>
    <t>4.395</t>
  </si>
  <si>
    <t>300Kw/407k</t>
  </si>
  <si>
    <t>520d</t>
  </si>
  <si>
    <t>525d</t>
  </si>
  <si>
    <t>525d xDrive</t>
  </si>
  <si>
    <t>530d</t>
  </si>
  <si>
    <t>530d xDrive</t>
  </si>
  <si>
    <t>535d</t>
  </si>
  <si>
    <t>535d xDrive</t>
  </si>
  <si>
    <t>M5</t>
  </si>
  <si>
    <t>230Kw/313k</t>
  </si>
  <si>
    <t>422Kw/456k</t>
  </si>
  <si>
    <t>M550d xDrive</t>
  </si>
  <si>
    <t>280Kw/381k</t>
  </si>
  <si>
    <t>520d EfficientDyn.</t>
  </si>
  <si>
    <t>Označenie / objem(cm3) / výkon</t>
  </si>
  <si>
    <t>BMW  5 touring</t>
  </si>
  <si>
    <t>330Kw/450k</t>
  </si>
  <si>
    <r>
      <rPr>
        <b/>
        <sz val="8"/>
        <color rgb="FF0000FF"/>
        <rFont val="Times New Roman"/>
        <family val="1"/>
        <charset val="238"/>
      </rPr>
      <t xml:space="preserve">BMW  </t>
    </r>
    <r>
      <rPr>
        <b/>
        <sz val="18"/>
        <color rgb="FF0000FF"/>
        <rFont val="Times New Roman"/>
        <family val="1"/>
        <charset val="238"/>
      </rPr>
      <t>5 Gran Turismo</t>
    </r>
  </si>
  <si>
    <t>BMW X1</t>
  </si>
  <si>
    <t>20i sDrive</t>
  </si>
  <si>
    <t>20d sDrive</t>
  </si>
  <si>
    <t>18d sDrive</t>
  </si>
  <si>
    <r>
      <t xml:space="preserve">18d </t>
    </r>
    <r>
      <rPr>
        <b/>
        <sz val="11"/>
        <color theme="1"/>
        <rFont val="Calibri"/>
        <family val="2"/>
        <charset val="238"/>
        <scheme val="minor"/>
      </rPr>
      <t>xDrive</t>
    </r>
  </si>
  <si>
    <r>
      <t xml:space="preserve">20d </t>
    </r>
    <r>
      <rPr>
        <b/>
        <sz val="11"/>
        <color theme="1"/>
        <rFont val="Calibri"/>
        <family val="2"/>
        <charset val="238"/>
        <scheme val="minor"/>
      </rPr>
      <t>xDrive</t>
    </r>
  </si>
  <si>
    <r>
      <t xml:space="preserve">23d </t>
    </r>
    <r>
      <rPr>
        <b/>
        <sz val="11"/>
        <color theme="1"/>
        <rFont val="Calibri"/>
        <family val="2"/>
        <charset val="238"/>
        <scheme val="minor"/>
      </rPr>
      <t>xDrive</t>
    </r>
  </si>
  <si>
    <t>110Kw/150k</t>
  </si>
  <si>
    <t>BMW X3</t>
  </si>
  <si>
    <r>
      <t xml:space="preserve">30d </t>
    </r>
    <r>
      <rPr>
        <b/>
        <sz val="11"/>
        <color theme="1"/>
        <rFont val="Calibri"/>
        <family val="2"/>
        <charset val="238"/>
        <scheme val="minor"/>
      </rPr>
      <t>xDrive</t>
    </r>
  </si>
  <si>
    <r>
      <t xml:space="preserve">35d </t>
    </r>
    <r>
      <rPr>
        <b/>
        <sz val="11"/>
        <color theme="1"/>
        <rFont val="Calibri"/>
        <family val="2"/>
        <charset val="238"/>
        <scheme val="minor"/>
      </rPr>
      <t>xDrive</t>
    </r>
  </si>
  <si>
    <t>BMW X5</t>
  </si>
  <si>
    <r>
      <t xml:space="preserve">40d </t>
    </r>
    <r>
      <rPr>
        <b/>
        <sz val="11"/>
        <color theme="1"/>
        <rFont val="Calibri"/>
        <family val="2"/>
        <charset val="238"/>
        <scheme val="minor"/>
      </rPr>
      <t>xDrive</t>
    </r>
  </si>
  <si>
    <t>M50d</t>
  </si>
  <si>
    <t>M X5</t>
  </si>
  <si>
    <t>408Kw/555k</t>
  </si>
  <si>
    <t>BMW X6</t>
  </si>
  <si>
    <t>Označenie /objem(cm3) /výkon</t>
  </si>
  <si>
    <t>M X6</t>
  </si>
  <si>
    <t>BONUS: výbava za:</t>
  </si>
  <si>
    <t>CENA S BONUSOM</t>
  </si>
  <si>
    <t>https://www.youtube.com/watch?feature=player_embedded&amp;v=-3O7Ewx8j0k</t>
  </si>
  <si>
    <t>http://www.c-elysee.citroen.com/sk_SK/design</t>
  </si>
  <si>
    <t xml:space="preserve">    CITROEN</t>
  </si>
  <si>
    <t>Attraction</t>
  </si>
  <si>
    <t>Seduction</t>
  </si>
  <si>
    <t>Exclusive</t>
  </si>
  <si>
    <t>VTi 115 manuálna 5-st. 85 kW/ 115 k</t>
  </si>
  <si>
    <t>VTi 72 manuálna 5-st. 53 kW/ 72 k</t>
  </si>
  <si>
    <t>HDi 92 manuálna 5-st. 68 kW/ 92 k</t>
  </si>
  <si>
    <t>C-ELYSÉE</t>
  </si>
  <si>
    <r>
      <rPr>
        <b/>
        <sz val="12"/>
        <color theme="1"/>
        <rFont val="Calibri"/>
        <family val="2"/>
        <charset val="238"/>
        <scheme val="minor"/>
      </rPr>
      <t>VÁŠ ZÁUJEM</t>
    </r>
    <r>
      <rPr>
        <sz val="12"/>
        <color theme="1"/>
        <rFont val="Calibri"/>
        <family val="2"/>
        <charset val="238"/>
        <scheme val="minor"/>
      </rPr>
      <t xml:space="preserve"> ako v škole: 1 - 5</t>
    </r>
  </si>
  <si>
    <t>2.0 TDI 4MOTION 6st. BlueMotion</t>
  </si>
  <si>
    <t>3,6.0 FSI 4MOTION 6st. DSG</t>
  </si>
  <si>
    <t xml:space="preserve">1.4 TSI 4MOTION 6st. </t>
  </si>
  <si>
    <t>2.0 TDI 4MOTION 7st.DSG BlueMotion</t>
  </si>
  <si>
    <t xml:space="preserve">2.0 TSI 4MOTION 6st. </t>
  </si>
  <si>
    <t xml:space="preserve">2.0 TSI 4MOTION 7st. DSG </t>
  </si>
  <si>
    <t>103Kw/140k</t>
  </si>
  <si>
    <t>2.0 TDI 6st. 4MOTION</t>
  </si>
  <si>
    <t>MOTOR(BlueMot.)</t>
  </si>
  <si>
    <t>1,2 5st</t>
  </si>
  <si>
    <t>1,2 TSI 5st</t>
  </si>
  <si>
    <t>1.2 TDI 5st</t>
  </si>
  <si>
    <t xml:space="preserve"> 55Kw/75k</t>
  </si>
  <si>
    <t>1,4 TSI ACT 7st. DSG</t>
  </si>
  <si>
    <t>1,4 TSI ACT 6st.</t>
  </si>
  <si>
    <t>Nové BlueGT</t>
  </si>
  <si>
    <t>116i</t>
  </si>
  <si>
    <t>75Kw/102k</t>
  </si>
  <si>
    <t>125i</t>
  </si>
  <si>
    <t>M 135i xDrive</t>
  </si>
  <si>
    <t>M 135i</t>
  </si>
  <si>
    <t>114d</t>
  </si>
  <si>
    <t>116d EfficientDyn.</t>
  </si>
  <si>
    <t>12d xDrive</t>
  </si>
  <si>
    <t>125d</t>
  </si>
  <si>
    <t>235Kw/320k</t>
  </si>
  <si>
    <t>70Kw/95k</t>
  </si>
  <si>
    <r>
      <t>3 dverové</t>
    </r>
    <r>
      <rPr>
        <sz val="12"/>
        <rFont val="Calibri"/>
        <family val="2"/>
        <charset val="238"/>
      </rPr>
      <t xml:space="preserve">       </t>
    </r>
    <r>
      <rPr>
        <sz val="11"/>
        <rFont val="Calibri"/>
        <family val="2"/>
        <charset val="238"/>
      </rPr>
      <t>114i</t>
    </r>
  </si>
  <si>
    <r>
      <t>5 dverové</t>
    </r>
    <r>
      <rPr>
        <sz val="11"/>
        <color theme="10"/>
        <rFont val="Calibri"/>
        <family val="2"/>
        <charset val="238"/>
      </rPr>
      <t xml:space="preserve">   </t>
    </r>
    <r>
      <rPr>
        <sz val="11"/>
        <rFont val="Calibri"/>
        <family val="2"/>
        <charset val="238"/>
      </rPr>
      <t xml:space="preserve">    114i</t>
    </r>
  </si>
  <si>
    <t>320i EfficientDyn.</t>
  </si>
  <si>
    <t>Cenník platí od 01.03.2013</t>
  </si>
  <si>
    <t>320d EfficientDyn.</t>
  </si>
  <si>
    <t>BMW 3 Gran Turismo</t>
  </si>
  <si>
    <t>pri tomto modely prebieha v tomto čase bonusová akcia predajcu. Ako člen klubu máte nárok na súbeh obidvoch bonusov, tekže výsledná cena a hodnota CashBacku zodpovedajú uplatneniu obidvoch bonusov súčastne. Získavate aj výbavu zdarma, aj CASHBACK.</t>
  </si>
  <si>
    <t>640i</t>
  </si>
  <si>
    <t>640i x Drive</t>
  </si>
  <si>
    <t>650i</t>
  </si>
  <si>
    <t>650i x Drive</t>
  </si>
  <si>
    <t>640d</t>
  </si>
  <si>
    <t>640d x Drive</t>
  </si>
  <si>
    <t>M6</t>
  </si>
  <si>
    <t>412Kw/560k</t>
  </si>
  <si>
    <r>
      <rPr>
        <b/>
        <sz val="8"/>
        <color rgb="FF0000FF"/>
        <rFont val="Times New Roman"/>
        <family val="1"/>
        <charset val="238"/>
      </rPr>
      <t xml:space="preserve">BMW    </t>
    </r>
    <r>
      <rPr>
        <b/>
        <sz val="18"/>
        <color rgb="FF0000FF"/>
        <rFont val="Times New Roman"/>
        <family val="1"/>
        <charset val="238"/>
      </rPr>
      <t>6 Cabrio</t>
    </r>
  </si>
  <si>
    <r>
      <rPr>
        <b/>
        <sz val="8"/>
        <color rgb="FF0000FF"/>
        <rFont val="Times New Roman"/>
        <family val="1"/>
        <charset val="238"/>
      </rPr>
      <t xml:space="preserve">BMW    </t>
    </r>
    <r>
      <rPr>
        <b/>
        <sz val="18"/>
        <color rgb="FF0000FF"/>
        <rFont val="Times New Roman"/>
        <family val="1"/>
        <charset val="238"/>
      </rPr>
      <t>6 Coupé</t>
    </r>
  </si>
  <si>
    <t>20d sDrive Eff.Dyn.</t>
  </si>
  <si>
    <t>16d sDrive</t>
  </si>
  <si>
    <t>BMW    6 Coupé</t>
  </si>
  <si>
    <t>BMW    6 Cabrio</t>
  </si>
  <si>
    <r>
      <rPr>
        <b/>
        <sz val="8"/>
        <color rgb="FF0000FF"/>
        <rFont val="Times New Roman"/>
        <family val="1"/>
        <charset val="238"/>
      </rPr>
      <t xml:space="preserve">BMW    </t>
    </r>
    <r>
      <rPr>
        <b/>
        <sz val="18"/>
        <color rgb="FF0000FF"/>
        <rFont val="Times New Roman"/>
        <family val="1"/>
        <charset val="238"/>
      </rPr>
      <t>6 Gran Coupé</t>
    </r>
  </si>
  <si>
    <t>Cruze Station Wagon</t>
  </si>
  <si>
    <t xml:space="preserve">     MAZDA</t>
  </si>
  <si>
    <t>1,6 16V 91kW / 124k, benzín</t>
  </si>
  <si>
    <t>1,8 16V 104kW / 141k, benzín</t>
  </si>
  <si>
    <t>1,4 TURBO 16V 103kW / 140k, START/STOP, benzín</t>
  </si>
  <si>
    <t>1,7D 96kW / 130k, ECO START STOP, diesel</t>
  </si>
  <si>
    <t>2,0 VCDi 120kW / 163k, diesel</t>
  </si>
  <si>
    <t>LS</t>
  </si>
  <si>
    <t xml:space="preserve">LT PLUS </t>
  </si>
  <si>
    <t>LTZ</t>
  </si>
  <si>
    <t>ZĽAVA</t>
  </si>
  <si>
    <t>Emotion</t>
  </si>
  <si>
    <t>Challange</t>
  </si>
  <si>
    <t>Revolution</t>
  </si>
  <si>
    <t>BENZÍNOVÉ MOTORY</t>
  </si>
  <si>
    <r>
      <rPr>
        <b/>
        <sz val="11"/>
        <color theme="1"/>
        <rFont val="Calibri"/>
        <family val="2"/>
        <charset val="238"/>
        <scheme val="minor"/>
      </rPr>
      <t xml:space="preserve">2,0 </t>
    </r>
    <r>
      <rPr>
        <sz val="11"/>
        <color theme="1"/>
        <rFont val="Calibri"/>
        <family val="2"/>
        <charset val="238"/>
        <scheme val="minor"/>
      </rPr>
      <t>i  107kW/145k Manual</t>
    </r>
  </si>
  <si>
    <r>
      <rPr>
        <b/>
        <sz val="11"/>
        <color theme="1"/>
        <rFont val="Calibri"/>
        <family val="2"/>
        <charset val="238"/>
        <scheme val="minor"/>
      </rPr>
      <t>2,2 D</t>
    </r>
    <r>
      <rPr>
        <sz val="11"/>
        <color theme="1"/>
        <rFont val="Calibri"/>
        <family val="2"/>
        <charset val="238"/>
        <scheme val="minor"/>
      </rPr>
      <t xml:space="preserve">  110kW/150k Manual</t>
    </r>
  </si>
  <si>
    <r>
      <rPr>
        <b/>
        <sz val="11"/>
        <color theme="1"/>
        <rFont val="Calibri"/>
        <family val="2"/>
        <charset val="238"/>
        <scheme val="minor"/>
      </rPr>
      <t xml:space="preserve">2,2 D  </t>
    </r>
    <r>
      <rPr>
        <sz val="11"/>
        <color theme="1"/>
        <rFont val="Calibri"/>
        <family val="2"/>
        <charset val="238"/>
        <scheme val="minor"/>
      </rPr>
      <t xml:space="preserve">110kW/150k         A/T   </t>
    </r>
  </si>
  <si>
    <r>
      <rPr>
        <b/>
        <sz val="11"/>
        <color theme="1"/>
        <rFont val="Calibri"/>
        <family val="2"/>
        <charset val="238"/>
        <scheme val="minor"/>
      </rPr>
      <t>2,2 D</t>
    </r>
    <r>
      <rPr>
        <sz val="11"/>
        <color theme="1"/>
        <rFont val="Calibri"/>
        <family val="2"/>
        <charset val="238"/>
        <scheme val="minor"/>
      </rPr>
      <t xml:space="preserve">  129kW/175k Manual</t>
    </r>
  </si>
  <si>
    <r>
      <rPr>
        <b/>
        <sz val="11"/>
        <color theme="1"/>
        <rFont val="Calibri"/>
        <family val="2"/>
        <charset val="238"/>
        <scheme val="minor"/>
      </rPr>
      <t xml:space="preserve">2,2 D  </t>
    </r>
    <r>
      <rPr>
        <sz val="11"/>
        <color theme="1"/>
        <rFont val="Calibri"/>
        <family val="2"/>
        <charset val="238"/>
        <scheme val="minor"/>
      </rPr>
      <t xml:space="preserve">129kW/175k         A/T   </t>
    </r>
  </si>
  <si>
    <t>6 sedan &amp; vagon</t>
  </si>
  <si>
    <t>DIESLOVÉ MOTORY</t>
  </si>
  <si>
    <t>1,6dCi 96 Kw/130k FAP EDC</t>
  </si>
  <si>
    <t>GT</t>
  </si>
  <si>
    <t>1,2 Tce 88 Kw/120k EDC</t>
  </si>
  <si>
    <t>CENA PO ODPOČ. BONUSU</t>
  </si>
  <si>
    <t>VÝŠKA BONUSU</t>
  </si>
  <si>
    <t>% BONUSU</t>
  </si>
  <si>
    <t xml:space="preserve">           CHEVROLET</t>
  </si>
  <si>
    <t>CENA PO ODPOČ. BONUSU A CASHBACKU</t>
  </si>
  <si>
    <t xml:space="preserve">      OKAMŽITÝ BONUS</t>
  </si>
  <si>
    <t>LS PLUS</t>
  </si>
  <si>
    <r>
      <t>1,8 16V 104kW / 141k, ben.,</t>
    </r>
    <r>
      <rPr>
        <b/>
        <sz val="11"/>
        <color theme="1"/>
        <rFont val="Calibri"/>
        <family val="2"/>
        <charset val="238"/>
        <scheme val="minor"/>
      </rPr>
      <t>6-st AUT.</t>
    </r>
  </si>
  <si>
    <r>
      <t>2,0 VCDi 120kW / 163k, dies.,</t>
    </r>
    <r>
      <rPr>
        <b/>
        <sz val="11"/>
        <color theme="1"/>
        <rFont val="Calibri"/>
        <family val="2"/>
        <charset val="238"/>
        <scheme val="minor"/>
      </rPr>
      <t>6-st AUT.</t>
    </r>
  </si>
  <si>
    <t>Cruze Station 5-D</t>
  </si>
  <si>
    <t>Cruze Station 4D</t>
  </si>
  <si>
    <r>
      <t>2,0 VCDi 120kW / 163k, die.,</t>
    </r>
    <r>
      <rPr>
        <b/>
        <sz val="11"/>
        <color theme="1"/>
        <rFont val="Calibri"/>
        <family val="2"/>
        <charset val="238"/>
        <scheme val="minor"/>
      </rPr>
      <t>6-st AUT</t>
    </r>
  </si>
  <si>
    <t>LTZ  1,4 TURBO 16V 103kW / 140k, START/STOP, benz.</t>
  </si>
  <si>
    <t xml:space="preserve">     alebo automat</t>
  </si>
  <si>
    <t>LTZ  1,8 16V 104kW / 141k, ben.,6-st AUT.</t>
  </si>
  <si>
    <t>.....................................................................................................................</t>
  </si>
  <si>
    <t>Pack ADVANTAGE (počas akcie v cene vozidla)</t>
  </si>
  <si>
    <t>Metalická farba</t>
  </si>
  <si>
    <t>Disky zliat.kolies 16'' Boston + rezervné koleso 15"</t>
  </si>
  <si>
    <t>SPOLU:</t>
  </si>
  <si>
    <t>VTi 115 manuálna 5-st. 85 kW/115 k</t>
  </si>
  <si>
    <t>Priprvované novinky značky:</t>
  </si>
  <si>
    <t xml:space="preserve">    odporúčná doplnková výbava:</t>
  </si>
  <si>
    <t>VIDEO</t>
  </si>
  <si>
    <t>PRÍSLUŠENSTVO</t>
  </si>
  <si>
    <t>KATALÓG</t>
  </si>
  <si>
    <t>TOUAREG</t>
  </si>
  <si>
    <t>ORGANIZÁTOR PROMO AKCIE</t>
  </si>
  <si>
    <t>Firma:</t>
  </si>
  <si>
    <t>REFINANCE CREDIT, s.r.o</t>
  </si>
  <si>
    <t>Srňacie 1510</t>
  </si>
  <si>
    <t xml:space="preserve">  </t>
  </si>
  <si>
    <t>026 01 Dolný Kubín</t>
  </si>
  <si>
    <t>IČO:</t>
  </si>
  <si>
    <t>46719822</t>
  </si>
  <si>
    <t>DIČ:</t>
  </si>
  <si>
    <t>2023542763</t>
  </si>
  <si>
    <t>ÚČASTNÍK PROMO AKCIE</t>
  </si>
  <si>
    <t>Prihlasov.meno:</t>
  </si>
  <si>
    <t>Obec:</t>
  </si>
  <si>
    <t>PSČ:</t>
  </si>
  <si>
    <t>Ulica a číslo:</t>
  </si>
  <si>
    <t>Tel.:</t>
  </si>
  <si>
    <t>E-mail:</t>
  </si>
  <si>
    <t>VÝKON</t>
  </si>
  <si>
    <t>BH%</t>
  </si>
  <si>
    <t>BMW</t>
  </si>
  <si>
    <t xml:space="preserve">CITROEN </t>
  </si>
  <si>
    <t>CHEVROLET</t>
  </si>
  <si>
    <t>MAZDA</t>
  </si>
  <si>
    <t>RENAULT</t>
  </si>
  <si>
    <t>VW</t>
  </si>
  <si>
    <t xml:space="preserve">Prípadne uvďte informatívne, o akú značku a model vozidla máte vážny záujem. Vaša informácia má dôležitý význam pri výbere ďalšej značky, o ktorú sa naša ponuka v najbližšom období môže obohatiť. Prednosť má značka, prípadne model vozidla, ktoré je z radov členov najžiadanejšie a pri kolektívnom dojednávaní ktorej sa podarí dohodnúť výhodné podmienky. </t>
  </si>
  <si>
    <t>INÁ ZNAČKA</t>
  </si>
  <si>
    <t>MODEL</t>
  </si>
  <si>
    <t>Meno:</t>
  </si>
  <si>
    <t>priezvisko:</t>
  </si>
  <si>
    <t>Titul:</t>
  </si>
  <si>
    <t>cena spolu</t>
  </si>
  <si>
    <t xml:space="preserve">cena dopln. výbavy </t>
  </si>
  <si>
    <t xml:space="preserve">farba, doplnková výbava </t>
  </si>
  <si>
    <t>BH KONEČNÁ</t>
  </si>
  <si>
    <t>Vyznačte PRIORITU!</t>
  </si>
  <si>
    <r>
      <rPr>
        <sz val="10"/>
        <color theme="0"/>
        <rFont val="Calibri"/>
        <family val="2"/>
        <charset val="238"/>
        <scheme val="minor"/>
      </rPr>
      <t xml:space="preserve">CENA   </t>
    </r>
    <r>
      <rPr>
        <sz val="9"/>
        <color theme="0"/>
        <rFont val="Calibri"/>
        <family val="2"/>
        <charset val="238"/>
        <scheme val="minor"/>
      </rPr>
      <t xml:space="preserve">   </t>
    </r>
    <r>
      <rPr>
        <sz val="7"/>
        <color theme="0"/>
        <rFont val="Calibri"/>
        <family val="2"/>
        <charset val="238"/>
        <scheme val="minor"/>
      </rPr>
      <t xml:space="preserve"> (PO ZĽAVE)</t>
    </r>
  </si>
  <si>
    <t xml:space="preserve"> Štvrtok 20.06.2013</t>
  </si>
  <si>
    <t>VAŠA VOĽBA</t>
  </si>
  <si>
    <t xml:space="preserve"> Štvrtok 25.07.2013</t>
  </si>
  <si>
    <t xml:space="preserve"> Štvrtok 22.08.2013</t>
  </si>
  <si>
    <t xml:space="preserve"> Štvrtok 19.09.2013</t>
  </si>
  <si>
    <r>
      <rPr>
        <b/>
        <sz val="16"/>
        <color rgb="FF0000FF"/>
        <rFont val="Calibri"/>
        <family val="2"/>
        <charset val="238"/>
      </rPr>
      <t>Tempus Bavaria</t>
    </r>
    <r>
      <rPr>
        <b/>
        <sz val="12"/>
        <color rgb="FF0000FF"/>
        <rFont val="Calibri"/>
        <family val="2"/>
        <charset val="238"/>
      </rPr>
      <t xml:space="preserve">
Dhlé hony 4893/5
Poprad</t>
    </r>
  </si>
  <si>
    <r>
      <rPr>
        <b/>
        <sz val="16"/>
        <color rgb="FF0000FF"/>
        <rFont val="Calibri"/>
        <family val="2"/>
        <charset val="238"/>
      </rPr>
      <t xml:space="preserve">C- CAR s.r.o.    </t>
    </r>
    <r>
      <rPr>
        <b/>
        <sz val="12"/>
        <color rgb="FF0000FF"/>
        <rFont val="Calibri"/>
        <family val="2"/>
        <charset val="238"/>
      </rPr>
      <t>Motocentrum areál 3052
05801 Poprad - Východ</t>
    </r>
  </si>
  <si>
    <r>
      <rPr>
        <b/>
        <sz val="16"/>
        <color rgb="FF0000FF"/>
        <rFont val="Calibri"/>
        <family val="2"/>
        <charset val="238"/>
      </rPr>
      <t>VaV Autoservis</t>
    </r>
    <r>
      <rPr>
        <b/>
        <sz val="9.35"/>
        <color rgb="FF0000FF"/>
        <rFont val="Calibri"/>
        <family val="2"/>
        <charset val="238"/>
      </rPr>
      <t xml:space="preserve">
</t>
    </r>
    <r>
      <rPr>
        <b/>
        <sz val="12"/>
        <color rgb="FF0000FF"/>
        <rFont val="Calibri"/>
        <family val="2"/>
        <charset val="238"/>
      </rPr>
      <t>Vojenské 975
029 01 Námestovo</t>
    </r>
  </si>
  <si>
    <r>
      <rPr>
        <b/>
        <sz val="16"/>
        <color rgb="FF0000FF"/>
        <rFont val="Calibri"/>
        <family val="2"/>
        <charset val="238"/>
      </rPr>
      <t>ALTERIA MOTOR s r.o.</t>
    </r>
    <r>
      <rPr>
        <b/>
        <sz val="12"/>
        <color rgb="FF0000FF"/>
        <rFont val="Calibri"/>
        <family val="2"/>
        <charset val="238"/>
      </rPr>
      <t xml:space="preserve">
Predmestská 90
010 01 Žilina</t>
    </r>
  </si>
  <si>
    <r>
      <rPr>
        <b/>
        <sz val="16"/>
        <color theme="10"/>
        <rFont val="Calibri"/>
        <family val="2"/>
        <charset val="238"/>
      </rPr>
      <t>AUTONA, S.R.O.</t>
    </r>
    <r>
      <rPr>
        <b/>
        <sz val="12"/>
        <color theme="10"/>
        <rFont val="Calibri"/>
        <family val="2"/>
        <charset val="238"/>
      </rPr>
      <t xml:space="preserve">
Hurbanova ul. 29, Košúty I.
036 01 Martin</t>
    </r>
  </si>
  <si>
    <r>
      <rPr>
        <b/>
        <sz val="16"/>
        <color theme="10"/>
        <rFont val="Calibri"/>
        <family val="2"/>
        <charset val="238"/>
      </rPr>
      <t>Galimex s.r.o.</t>
    </r>
    <r>
      <rPr>
        <b/>
        <sz val="12"/>
        <color theme="10"/>
        <rFont val="Calibri"/>
        <family val="2"/>
        <charset val="238"/>
      </rPr>
      <t xml:space="preserve">
Sučianska 5470/49
03608 Martin</t>
    </r>
  </si>
  <si>
    <t>Streda 12.06.2013</t>
  </si>
  <si>
    <t>Streda 17.07.2013</t>
  </si>
  <si>
    <t>Streda 14.08.2013</t>
  </si>
  <si>
    <t>Streda 11.09.2013</t>
  </si>
  <si>
    <t>Utorok 18.06.2013</t>
  </si>
  <si>
    <t>Utorok 23.07.2013</t>
  </si>
  <si>
    <t>Utorok 20.08.2013</t>
  </si>
  <si>
    <t>Utorok 11.06.2013</t>
  </si>
  <si>
    <t>Utorok 16.07.2013</t>
  </si>
  <si>
    <t>Utorok 13.08.2013</t>
  </si>
  <si>
    <t>Streda 26.06.2013</t>
  </si>
  <si>
    <t>Streda 31.07.2013</t>
  </si>
  <si>
    <t>Streda 28.08.2013</t>
  </si>
  <si>
    <t>Streda 25.09.2013</t>
  </si>
  <si>
    <t>Streda 06.06.2013</t>
  </si>
  <si>
    <t>Streda 10.07.2013</t>
  </si>
  <si>
    <t>Streda 07.08.2013</t>
  </si>
  <si>
    <t>Streda 04.09.2013</t>
  </si>
  <si>
    <t>Tempus Bavaria
Dhlé hony 4893/5
Poprad</t>
  </si>
  <si>
    <t>Utorok 22.09.2013</t>
  </si>
  <si>
    <t>Utorok 15.09.2013</t>
  </si>
  <si>
    <t>ZÁVÄZNÁ PRIHLÁŠKA NA PREDAJNÚ  VYBRANÚ "PROMO  AKCIU" PREDAJA MOTOROVÝCH VOZIDIEL S POSKYTNUTÍM REFINANCOVANIA</t>
  </si>
  <si>
    <t>Doplňte údaje o značke a vozidle, ktoré v záujme o nákup chcete vyskúšať a zúčastniť sa jeho PROMO AKCIE  u zmluvného autorizovaného dealera.</t>
  </si>
  <si>
    <t xml:space="preserve">Postupujte prosím v súlade s postupom uvedeným vo vedľajšom hárku  </t>
  </si>
  <si>
    <t xml:space="preserve">  VZOR PRIHLÁŠKY</t>
  </si>
  <si>
    <t xml:space="preserve">Streda </t>
  </si>
  <si>
    <t>C- CAR s.r.o.    Motocentrum areál 3052
05801 Poprad - Východ</t>
  </si>
  <si>
    <t xml:space="preserve">Utorok </t>
  </si>
  <si>
    <t>ALTERIA MOTOR s r.o.
Predmestská 90
010 01 Žilina</t>
  </si>
  <si>
    <t>Galimex s.r.o.
Sučianska 5470/49
03608 Martin</t>
  </si>
  <si>
    <t xml:space="preserve"> Štvrtok </t>
  </si>
  <si>
    <t>AUTONA, S.R.O.
Hurbanova ul. 29, Košúty I.
036 01 Martin</t>
  </si>
  <si>
    <t xml:space="preserve">PREDBEŽNÉ TERMÍNY KONANIA   </t>
  </si>
  <si>
    <t xml:space="preserve">   MIESTO KONANIA</t>
  </si>
  <si>
    <t>TERMÍNY KONANIA</t>
  </si>
  <si>
    <t>18i sDrive</t>
  </si>
  <si>
    <t>Vyplňte prosím prihlášku podľa vzoru(vedľa). Všetky vyššie zobrazené belasé polia  sú povinné. Odoslaním tohto formulára sa prihlasujete na vami určený termín konania predajnej  PROMO AKCIE. Potvrdenie účasti obdržíte do 24hod. od doručenia  tejto prihlášky organizátorovi. Organizátor si vyhradzuje právo akceptovať len prihlášky odoslané z e-mailu, ktorý bol uvedený v registračnom formulári a v čase odoslania prihlášky platným e-mailom pre uvedené prihlasovacie meno. Súhlasíte so spracovaním dát organizátormi tohto podujatia.</t>
  </si>
  <si>
    <t xml:space="preserve">      MIESTO KONANIA</t>
  </si>
  <si>
    <t xml:space="preserve">  ZNAČKA</t>
  </si>
  <si>
    <t xml:space="preserve">            ZNAČKA</t>
  </si>
  <si>
    <t xml:space="preserve">Vaše POZNÁMKY, OZNAMY, OTÁZKY . . . </t>
  </si>
  <si>
    <t>ZORADENIE PODĽA DÁTUMU:</t>
  </si>
  <si>
    <t>ZÁVÄZNÁ PRIHLÁŠKA NA PREDAJNÚ  "PROMO  AKCIU" PREDAJA MOTOROVÝCH VOZIDIEL S POSKYTNUTÍM REFINANCOVANIA</t>
  </si>
  <si>
    <t xml:space="preserve"> Ján</t>
  </si>
  <si>
    <t>Prvý</t>
  </si>
  <si>
    <t>STASTLIVCEK</t>
  </si>
  <si>
    <t>Dolný Kubín</t>
  </si>
  <si>
    <t>Hlavná 1123/5</t>
  </si>
  <si>
    <t>stastlivcek@azet.sk</t>
  </si>
  <si>
    <t>0905001001</t>
  </si>
  <si>
    <t>X1</t>
  </si>
  <si>
    <t>6 wagon</t>
  </si>
  <si>
    <t>CAPTURE</t>
  </si>
  <si>
    <t>Energy 0,9 TCe 90/66 kW S&amp;S</t>
  </si>
  <si>
    <t>Energy 1,5 dCi 90/66 kW S&amp;S</t>
  </si>
  <si>
    <t>1,2 TCe 120/88 kW EDC</t>
  </si>
  <si>
    <t xml:space="preserve"> 1,5 dCi 90/66 kW EDC</t>
  </si>
  <si>
    <t>OPEL</t>
  </si>
  <si>
    <t>PK AUTO,spol.s r.o., POPRAD / PREŠOV</t>
  </si>
  <si>
    <t>OPEL, TOYOTA, CHEVROLET</t>
  </si>
  <si>
    <t>FORD</t>
  </si>
  <si>
    <t>UNICAR s r.o., Liptovský Mikuláš</t>
  </si>
  <si>
    <t>07.11.07.2013</t>
  </si>
  <si>
    <t>RENAULT  DACIA</t>
  </si>
  <si>
    <t>ALZ, sr.o. PREŠOV</t>
  </si>
  <si>
    <t>Piatok</t>
  </si>
  <si>
    <t>Sobota</t>
  </si>
  <si>
    <t xml:space="preserve"> 21.12.2013</t>
  </si>
  <si>
    <t>???</t>
  </si>
  <si>
    <t>??? NOVÁ ZNAČKA</t>
  </si>
  <si>
    <t>Tempus Bavaria Dlhé hony 4893/5 Poprad / ŽILINA</t>
  </si>
  <si>
    <t>FORD, CITROEN</t>
  </si>
  <si>
    <t>NISSAN</t>
  </si>
  <si>
    <t>J.M. MARTIN, s.r.o.
Kollárova 85B
036 01 Martin</t>
  </si>
  <si>
    <t>...</t>
  </si>
  <si>
    <t>?</t>
  </si>
  <si>
    <r>
      <rPr>
        <b/>
        <sz val="16"/>
        <color rgb="FF0000FF"/>
        <rFont val="Calibri"/>
        <family val="2"/>
        <charset val="238"/>
      </rPr>
      <t>Tempus Bavaria</t>
    </r>
    <r>
      <rPr>
        <b/>
        <sz val="12"/>
        <color rgb="FF0000FF"/>
        <rFont val="Calibri"/>
        <family val="2"/>
        <charset val="238"/>
      </rPr>
      <t xml:space="preserve">
Dlhé hony 4893/5
Poprad</t>
    </r>
  </si>
  <si>
    <t>ALZ, s.r.o. PREŠOV</t>
  </si>
  <si>
    <t>VW , AUDI</t>
  </si>
  <si>
    <t>??</t>
  </si>
  <si>
    <t>J.M. MARTIN, s.r.o.
Kollárova 85B,  Martin</t>
  </si>
  <si>
    <t xml:space="preserve">   OPEL</t>
  </si>
  <si>
    <t>PODMIENKY:</t>
  </si>
  <si>
    <t>dozviete sa u manažéra REFINANCOVANIA motorových vozidiel</t>
  </si>
  <si>
    <t>ASTRA (5-dv.)</t>
  </si>
  <si>
    <t>AKTULNY BONUS</t>
  </si>
  <si>
    <t>Active</t>
  </si>
  <si>
    <r>
      <t>1.4   (64kW/87k)</t>
    </r>
    <r>
      <rPr>
        <sz val="11"/>
        <color theme="0" tint="-0.499984740745262"/>
        <rFont val="Calibri"/>
        <family val="2"/>
        <charset val="238"/>
        <scheme val="minor"/>
      </rPr>
      <t xml:space="preserve"> 5-st.Manual</t>
    </r>
  </si>
  <si>
    <r>
      <t xml:space="preserve">1.4 (74kW/100k) </t>
    </r>
    <r>
      <rPr>
        <sz val="11"/>
        <color theme="0" tint="-0.499984740745262"/>
        <rFont val="Calibri"/>
        <family val="2"/>
        <charset val="238"/>
        <scheme val="minor"/>
      </rPr>
      <t>5-st.Manual</t>
    </r>
  </si>
  <si>
    <r>
      <t xml:space="preserve">1.6   (85W/115k) </t>
    </r>
    <r>
      <rPr>
        <sz val="11"/>
        <color theme="0" tint="-0.499984740745262"/>
        <rFont val="Calibri"/>
        <family val="2"/>
        <charset val="238"/>
        <scheme val="minor"/>
      </rPr>
      <t>5-st.Manual</t>
    </r>
  </si>
  <si>
    <t>1.4 (88kW/120k) 6-st.Manual</t>
  </si>
  <si>
    <t>1.4 TURBO (103kW/140k) 6-st.Manual</t>
  </si>
  <si>
    <r>
      <rPr>
        <b/>
        <sz val="11"/>
        <color rgb="FF00B050"/>
        <rFont val="Calibri"/>
        <family val="2"/>
        <charset val="238"/>
        <scheme val="minor"/>
      </rPr>
      <t>LPG</t>
    </r>
    <r>
      <rPr>
        <sz val="11"/>
        <color rgb="FF00B050"/>
        <rFont val="Calibri"/>
        <family val="2"/>
        <charset val="238"/>
        <scheme val="minor"/>
      </rPr>
      <t xml:space="preserve"> 1.4 TURBO (103kW/140k) 6-st.Manual</t>
    </r>
  </si>
  <si>
    <t>1.6 TURBO (125kW/170k)START&amp;STOP 6-st.M</t>
  </si>
  <si>
    <t>1.6 TURBO (130kW/180k) 6-st.M</t>
  </si>
  <si>
    <t>1.3 CDTi (70kW/95k) 5-st.Manual</t>
  </si>
  <si>
    <t>1.7 CDTi (81kW/110k) 6-st.Manual</t>
  </si>
  <si>
    <t>1.7 CDTi (96kW/130k) 6-st.Manual</t>
  </si>
  <si>
    <t>2.0 CDTi (121kW/165k) 6-st.Manual</t>
  </si>
  <si>
    <t>Cosmo</t>
  </si>
  <si>
    <r>
      <t>1.6 TURBO (125kW/170k)</t>
    </r>
    <r>
      <rPr>
        <b/>
        <sz val="11"/>
        <color rgb="FF0000FF"/>
        <rFont val="Calibri"/>
        <family val="2"/>
        <charset val="238"/>
        <scheme val="minor"/>
      </rPr>
      <t>START&amp;STOP</t>
    </r>
    <r>
      <rPr>
        <sz val="11"/>
        <color rgb="FF0000FF"/>
        <rFont val="Calibri"/>
        <family val="2"/>
        <charset val="238"/>
        <scheme val="minor"/>
      </rPr>
      <t xml:space="preserve"> 6-st.M</t>
    </r>
  </si>
  <si>
    <t>BiTurbo</t>
  </si>
  <si>
    <r>
      <rPr>
        <sz val="11"/>
        <color theme="1"/>
        <rFont val="Calibri"/>
        <family val="2"/>
        <charset val="238"/>
        <scheme val="minor"/>
      </rPr>
      <t xml:space="preserve">2.0 CDTi </t>
    </r>
    <r>
      <rPr>
        <sz val="11"/>
        <color rgb="FFFF0000"/>
        <rFont val="Calibri"/>
        <family val="2"/>
        <charset val="238"/>
        <scheme val="minor"/>
      </rPr>
      <t xml:space="preserve">(143kW/196k) </t>
    </r>
    <r>
      <rPr>
        <b/>
        <sz val="11"/>
        <color rgb="FFFF0000"/>
        <rFont val="Calibri"/>
        <family val="2"/>
        <charset val="238"/>
        <scheme val="minor"/>
      </rPr>
      <t>S&amp;S,</t>
    </r>
    <r>
      <rPr>
        <sz val="11"/>
        <color rgb="FFFF0000"/>
        <rFont val="Calibri"/>
        <family val="2"/>
        <charset val="238"/>
        <scheme val="minor"/>
      </rPr>
      <t xml:space="preserve"> 6-st.M </t>
    </r>
  </si>
  <si>
    <t>ASTRA Sedan (4-dv.)</t>
  </si>
  <si>
    <t>ASTRA Sports Tourer</t>
  </si>
  <si>
    <t xml:space="preserve">INSIGNIA </t>
  </si>
  <si>
    <t>1.4 TURBO (103kW/140k) S&amp;S,6-st.Manual</t>
  </si>
  <si>
    <t>2.0 CDTi (81kW/110k) 6-st.Manual</t>
  </si>
  <si>
    <t>2.0 CDTi (88kW/120k) ecoFLEX St.&amp;St, 6-st.M</t>
  </si>
  <si>
    <t>2.0 CDTi (96kW/130k) 6-st.Manual</t>
  </si>
  <si>
    <t>2.0 CDTi (103kW/142k) ecoFLEX St.&amp;St, 6-st.M</t>
  </si>
  <si>
    <t>Edition</t>
  </si>
  <si>
    <t>2.0 CDTi (121kW/163k) 6-st.Manual</t>
  </si>
  <si>
    <r>
      <t>2.0 CDTi (121kW/163k)</t>
    </r>
    <r>
      <rPr>
        <b/>
        <sz val="11"/>
        <color theme="1"/>
        <rFont val="Calibri"/>
        <family val="2"/>
        <charset val="238"/>
        <scheme val="minor"/>
      </rPr>
      <t xml:space="preserve"> 4x4</t>
    </r>
    <r>
      <rPr>
        <sz val="11"/>
        <color theme="1"/>
        <rFont val="Calibri"/>
        <family val="2"/>
        <charset val="238"/>
        <scheme val="minor"/>
      </rPr>
      <t>, 6-st.Man.</t>
    </r>
  </si>
  <si>
    <t>Sport</t>
  </si>
  <si>
    <t>1.6 TURBO (125kW/170k)S &amp;S, 6-st.M</t>
  </si>
  <si>
    <r>
      <rPr>
        <b/>
        <sz val="11"/>
        <color rgb="FF0000FF"/>
        <rFont val="Calibri"/>
        <family val="2"/>
        <charset val="238"/>
        <scheme val="minor"/>
      </rPr>
      <t>2.0 TURBO (184kW/250k</t>
    </r>
    <r>
      <rPr>
        <sz val="11"/>
        <color rgb="FF0000FF"/>
        <rFont val="Calibri"/>
        <family val="2"/>
        <charset val="238"/>
        <scheme val="minor"/>
      </rPr>
      <t>)</t>
    </r>
    <r>
      <rPr>
        <b/>
        <sz val="11"/>
        <color rgb="FF0000FF"/>
        <rFont val="Calibri"/>
        <family val="2"/>
        <charset val="238"/>
        <scheme val="minor"/>
      </rPr>
      <t xml:space="preserve"> 4x4</t>
    </r>
    <r>
      <rPr>
        <sz val="11"/>
        <color rgb="FF0000FF"/>
        <rFont val="Calibri"/>
        <family val="2"/>
        <charset val="238"/>
        <scheme val="minor"/>
      </rPr>
      <t>, S &amp;S, 6-st.M</t>
    </r>
  </si>
  <si>
    <t>2.0 CDTi (120kW/163k) 6-st.Manual</t>
  </si>
  <si>
    <r>
      <t>2.0 CDTi (120kW/163k,</t>
    </r>
    <r>
      <rPr>
        <b/>
        <sz val="11"/>
        <color theme="1"/>
        <rFont val="Calibri"/>
        <family val="2"/>
        <charset val="238"/>
        <scheme val="minor"/>
      </rPr>
      <t xml:space="preserve"> 4x4</t>
    </r>
    <r>
      <rPr>
        <sz val="11"/>
        <color theme="1"/>
        <rFont val="Calibri"/>
        <family val="2"/>
        <charset val="238"/>
        <scheme val="minor"/>
      </rPr>
      <t>, 6-st.Manual</t>
    </r>
  </si>
  <si>
    <r>
      <rPr>
        <sz val="11"/>
        <color theme="1"/>
        <rFont val="Calibri"/>
        <family val="2"/>
        <charset val="238"/>
        <scheme val="minor"/>
      </rPr>
      <t xml:space="preserve">2.0 CDTi </t>
    </r>
    <r>
      <rPr>
        <sz val="11"/>
        <color rgb="FFFF0000"/>
        <rFont val="Calibri"/>
        <family val="2"/>
        <charset val="238"/>
        <scheme val="minor"/>
      </rPr>
      <t>(143kW/195k) S&amp;S</t>
    </r>
    <r>
      <rPr>
        <b/>
        <sz val="11"/>
        <color rgb="FFFF0000"/>
        <rFont val="Calibri"/>
        <family val="2"/>
        <charset val="238"/>
        <scheme val="minor"/>
      </rPr>
      <t>,</t>
    </r>
    <r>
      <rPr>
        <sz val="11"/>
        <color rgb="FFFF0000"/>
        <rFont val="Calibri"/>
        <family val="2"/>
        <charset val="238"/>
        <scheme val="minor"/>
      </rPr>
      <t xml:space="preserve"> 6-st.M </t>
    </r>
  </si>
  <si>
    <r>
      <rPr>
        <u/>
        <sz val="11"/>
        <color theme="1"/>
        <rFont val="Calibri"/>
        <family val="2"/>
        <charset val="238"/>
        <scheme val="minor"/>
      </rPr>
      <t xml:space="preserve">2.0 CDTi </t>
    </r>
    <r>
      <rPr>
        <u/>
        <sz val="11"/>
        <color rgb="FFFF0000"/>
        <rFont val="Calibri"/>
        <family val="2"/>
        <charset val="238"/>
        <scheme val="minor"/>
      </rPr>
      <t xml:space="preserve">(143kW/195k) </t>
    </r>
    <r>
      <rPr>
        <b/>
        <u/>
        <sz val="11"/>
        <color rgb="FFFF0000"/>
        <rFont val="Calibri"/>
        <family val="2"/>
        <charset val="238"/>
        <scheme val="minor"/>
      </rPr>
      <t>4x4,  6-st.AT</t>
    </r>
    <r>
      <rPr>
        <u/>
        <sz val="11"/>
        <color rgb="FFFF0000"/>
        <rFont val="Calibri"/>
        <family val="2"/>
        <charset val="238"/>
        <scheme val="minor"/>
      </rPr>
      <t xml:space="preserve"> </t>
    </r>
  </si>
  <si>
    <t>1.4 TURBO (103kW/140k) S&amp;S,6-st.M</t>
  </si>
  <si>
    <r>
      <rPr>
        <b/>
        <sz val="11"/>
        <color rgb="FF0000FF"/>
        <rFont val="Calibri"/>
        <family val="2"/>
        <charset val="238"/>
        <scheme val="minor"/>
      </rPr>
      <t>2.0 TURBO (184kW/250k) 4x4</t>
    </r>
    <r>
      <rPr>
        <sz val="11"/>
        <color rgb="FF0000FF"/>
        <rFont val="Calibri"/>
        <family val="2"/>
        <charset val="238"/>
        <scheme val="minor"/>
      </rPr>
      <t>, S &amp;S, 6-st.M</t>
    </r>
  </si>
  <si>
    <r>
      <rPr>
        <sz val="11"/>
        <color theme="1"/>
        <rFont val="Calibri"/>
        <family val="2"/>
        <charset val="238"/>
        <scheme val="minor"/>
      </rPr>
      <t xml:space="preserve">2.0 CDTi </t>
    </r>
    <r>
      <rPr>
        <b/>
        <sz val="11"/>
        <color rgb="FFFF0000"/>
        <rFont val="Calibri"/>
        <family val="2"/>
        <charset val="238"/>
        <scheme val="minor"/>
      </rPr>
      <t>BiTurbo</t>
    </r>
    <r>
      <rPr>
        <sz val="11"/>
        <color theme="1"/>
        <rFont val="Calibri"/>
        <family val="2"/>
        <charset val="238"/>
        <scheme val="minor"/>
      </rPr>
      <t xml:space="preserve"> </t>
    </r>
    <r>
      <rPr>
        <sz val="11"/>
        <color rgb="FFFF0000"/>
        <rFont val="Calibri"/>
        <family val="2"/>
        <charset val="238"/>
        <scheme val="minor"/>
      </rPr>
      <t>(143kW/195k) S&amp;S</t>
    </r>
    <r>
      <rPr>
        <b/>
        <sz val="11"/>
        <color rgb="FFFF0000"/>
        <rFont val="Calibri"/>
        <family val="2"/>
        <charset val="238"/>
        <scheme val="minor"/>
      </rPr>
      <t>,</t>
    </r>
    <r>
      <rPr>
        <sz val="11"/>
        <color rgb="FFFF0000"/>
        <rFont val="Calibri"/>
        <family val="2"/>
        <charset val="238"/>
        <scheme val="minor"/>
      </rPr>
      <t xml:space="preserve"> 6-st.M </t>
    </r>
  </si>
  <si>
    <r>
      <rPr>
        <sz val="11"/>
        <color theme="1"/>
        <rFont val="Calibri"/>
        <family val="2"/>
        <charset val="238"/>
        <scheme val="minor"/>
      </rPr>
      <t xml:space="preserve">2.0 CDTi </t>
    </r>
    <r>
      <rPr>
        <b/>
        <sz val="11"/>
        <color rgb="FFFF0000"/>
        <rFont val="Calibri"/>
        <family val="2"/>
        <charset val="238"/>
        <scheme val="minor"/>
      </rPr>
      <t>BiTurbo</t>
    </r>
    <r>
      <rPr>
        <sz val="11"/>
        <color theme="1"/>
        <rFont val="Calibri"/>
        <family val="2"/>
        <charset val="238"/>
        <scheme val="minor"/>
      </rPr>
      <t xml:space="preserve"> </t>
    </r>
    <r>
      <rPr>
        <sz val="11"/>
        <color rgb="FFFF0000"/>
        <rFont val="Calibri"/>
        <family val="2"/>
        <charset val="238"/>
        <scheme val="minor"/>
      </rPr>
      <t xml:space="preserve">(143kW/195k) </t>
    </r>
    <r>
      <rPr>
        <b/>
        <sz val="11"/>
        <color rgb="FFFF0000"/>
        <rFont val="Calibri"/>
        <family val="2"/>
        <charset val="238"/>
        <scheme val="minor"/>
      </rPr>
      <t>4x4,  6-st.AT</t>
    </r>
    <r>
      <rPr>
        <sz val="11"/>
        <color rgb="FFFF0000"/>
        <rFont val="Calibri"/>
        <family val="2"/>
        <charset val="238"/>
        <scheme val="minor"/>
      </rPr>
      <t xml:space="preserve"> </t>
    </r>
  </si>
  <si>
    <t>Uvedená cena platí pre 4-dv. Sedan</t>
  </si>
  <si>
    <t>Príplatok za verziu hatchback 5-dv je 400,-€</t>
  </si>
  <si>
    <t>Príplatok za verziu Sports Tourer je 1.400,-€</t>
  </si>
  <si>
    <r>
      <t xml:space="preserve">20i </t>
    </r>
    <r>
      <rPr>
        <b/>
        <sz val="11"/>
        <color rgb="FF0000FF"/>
        <rFont val="Calibri"/>
        <family val="2"/>
        <charset val="238"/>
        <scheme val="minor"/>
      </rPr>
      <t>xDrive</t>
    </r>
  </si>
  <si>
    <r>
      <t>28i</t>
    </r>
    <r>
      <rPr>
        <b/>
        <sz val="11"/>
        <color rgb="FF0000FF"/>
        <rFont val="Calibri"/>
        <family val="2"/>
        <charset val="238"/>
        <scheme val="minor"/>
      </rPr>
      <t xml:space="preserve"> xDrive</t>
    </r>
  </si>
  <si>
    <r>
      <t>35i</t>
    </r>
    <r>
      <rPr>
        <b/>
        <sz val="11"/>
        <color rgb="FF0000FF"/>
        <rFont val="Calibri"/>
        <family val="2"/>
        <charset val="238"/>
        <scheme val="minor"/>
      </rPr>
      <t xml:space="preserve"> xDrive</t>
    </r>
  </si>
  <si>
    <r>
      <t>50i</t>
    </r>
    <r>
      <rPr>
        <b/>
        <sz val="11"/>
        <color rgb="FF0000FF"/>
        <rFont val="Calibri"/>
        <family val="2"/>
        <charset val="238"/>
        <scheme val="minor"/>
      </rPr>
      <t xml:space="preserve"> xDrive</t>
    </r>
  </si>
  <si>
    <t>1,7D 96kW/130k,ECO STARTySTOP</t>
  </si>
  <si>
    <r>
      <t>1,8 16V 104kW / 141k, ben.,</t>
    </r>
    <r>
      <rPr>
        <b/>
        <sz val="11"/>
        <color rgb="FF0000FF"/>
        <rFont val="Calibri"/>
        <family val="2"/>
        <charset val="238"/>
        <scheme val="minor"/>
      </rPr>
      <t>6-st AUT.</t>
    </r>
  </si>
  <si>
    <t>1,4 TURBO 16V 103kW/140k, ST/STOP</t>
  </si>
  <si>
    <t>1,7D 96kW / 130k, ECO START STOP</t>
  </si>
  <si>
    <t>1,4 TURBO 16V 103kW / 140k, ST/STOP</t>
  </si>
  <si>
    <t>;</t>
  </si>
  <si>
    <t>1,7D 96kW / 130k, ECO ST&amp;STOP, diesel</t>
  </si>
  <si>
    <r>
      <rPr>
        <b/>
        <sz val="11"/>
        <color rgb="FF0000FF"/>
        <rFont val="Calibri"/>
        <family val="2"/>
        <charset val="238"/>
        <scheme val="minor"/>
      </rPr>
      <t xml:space="preserve">2,0 </t>
    </r>
    <r>
      <rPr>
        <sz val="11"/>
        <color rgb="FF0000FF"/>
        <rFont val="Calibri"/>
        <family val="2"/>
        <charset val="238"/>
        <scheme val="minor"/>
      </rPr>
      <t>i  107kW/145k Manual</t>
    </r>
  </si>
  <si>
    <r>
      <rPr>
        <b/>
        <sz val="11"/>
        <color rgb="FF0000FF"/>
        <rFont val="Calibri"/>
        <family val="2"/>
        <charset val="238"/>
        <scheme val="minor"/>
      </rPr>
      <t xml:space="preserve">2,0 </t>
    </r>
    <r>
      <rPr>
        <sz val="11"/>
        <color rgb="FF0000FF"/>
        <rFont val="Calibri"/>
        <family val="2"/>
        <charset val="238"/>
        <scheme val="minor"/>
      </rPr>
      <t xml:space="preserve">i  121kW/165k         A/T   </t>
    </r>
  </si>
  <si>
    <r>
      <rPr>
        <b/>
        <sz val="11"/>
        <color rgb="FF0000FF"/>
        <rFont val="Calibri"/>
        <family val="2"/>
        <charset val="238"/>
        <scheme val="minor"/>
      </rPr>
      <t xml:space="preserve">2,0 i  </t>
    </r>
    <r>
      <rPr>
        <sz val="11"/>
        <color rgb="FF0000FF"/>
        <rFont val="Calibri"/>
        <family val="2"/>
        <charset val="238"/>
        <scheme val="minor"/>
      </rPr>
      <t>121kW/165k Manual</t>
    </r>
  </si>
  <si>
    <r>
      <rPr>
        <b/>
        <sz val="11"/>
        <color rgb="FF0000FF"/>
        <rFont val="Calibri"/>
        <family val="2"/>
        <charset val="238"/>
        <scheme val="minor"/>
      </rPr>
      <t xml:space="preserve">2,5 </t>
    </r>
    <r>
      <rPr>
        <sz val="11"/>
        <color rgb="FF0000FF"/>
        <rFont val="Calibri"/>
        <family val="2"/>
        <charset val="238"/>
        <scheme val="minor"/>
      </rPr>
      <t xml:space="preserve">i  141kW/192k         A/T   </t>
    </r>
  </si>
  <si>
    <t>2,0 dCi127kW/175k FAP ESM 6st-A</t>
  </si>
  <si>
    <t>KIA</t>
  </si>
  <si>
    <t>aktuálne ceny</t>
  </si>
  <si>
    <t>Venga</t>
  </si>
  <si>
    <t>LX</t>
  </si>
  <si>
    <t>1,4 CVVT  (66W/90k) 5-st.Manual</t>
  </si>
  <si>
    <r>
      <t>1,6 CVVT  (92W/125k)</t>
    </r>
    <r>
      <rPr>
        <b/>
        <sz val="11"/>
        <color rgb="FF0000FF"/>
        <rFont val="Calibri"/>
        <family val="2"/>
        <charset val="238"/>
        <scheme val="minor"/>
      </rPr>
      <t xml:space="preserve"> 6-</t>
    </r>
    <r>
      <rPr>
        <sz val="11"/>
        <color rgb="FF0000FF"/>
        <rFont val="Calibri"/>
        <family val="2"/>
        <charset val="238"/>
        <scheme val="minor"/>
      </rPr>
      <t>st.Manual</t>
    </r>
  </si>
  <si>
    <t>1.4 CRDi WGT  (55kW/77k) 6-st.Manual</t>
  </si>
  <si>
    <t>1.4 CRDi WGT  (66kW/90k) 6-st.Manual</t>
  </si>
  <si>
    <t>EX</t>
  </si>
  <si>
    <t>1.6 CRDi WGT  (85kW/115k) 6-st.Manual</t>
  </si>
  <si>
    <t>TX</t>
  </si>
  <si>
    <t>1.4 CRDi WGT  (66kW/90k) 6-st.Man.</t>
  </si>
  <si>
    <t>1.6 CRDi WGT (85kW/115k) 6-st.Man.</t>
  </si>
  <si>
    <t xml:space="preserve"> 6-st.automat s rad.pod volantom a el.park.brzdou </t>
  </si>
  <si>
    <t>+1000 €</t>
  </si>
  <si>
    <t>4-stupňová automatická prevodovka (len pre 1.6 CVVT)</t>
  </si>
  <si>
    <t>Metal.lak</t>
  </si>
  <si>
    <t>splyňovač</t>
  </si>
  <si>
    <t>Aktuálne ceny</t>
  </si>
  <si>
    <t>Akt.ceny Pro Ceed</t>
  </si>
  <si>
    <t>Cee'd, ProCee'd</t>
  </si>
  <si>
    <t>1,4 CVVT  (73W/100k) 6-st.Manual</t>
  </si>
  <si>
    <r>
      <t>1,6 GDi  (99W/135k)</t>
    </r>
    <r>
      <rPr>
        <b/>
        <sz val="11"/>
        <color rgb="FF0000FF"/>
        <rFont val="Calibri"/>
        <family val="2"/>
        <charset val="238"/>
        <scheme val="minor"/>
      </rPr>
      <t xml:space="preserve"> 6-</t>
    </r>
    <r>
      <rPr>
        <sz val="11"/>
        <color rgb="FF0000FF"/>
        <rFont val="Calibri"/>
        <family val="2"/>
        <charset val="238"/>
        <scheme val="minor"/>
      </rPr>
      <t>st.Manual</t>
    </r>
  </si>
  <si>
    <t>1.6 CRDi WGT  (94kW/128k) 6-st.Manual</t>
  </si>
  <si>
    <t>6-stupňová automatická prevodovka (len pre 1.6 CVVT)</t>
  </si>
  <si>
    <t>Cee'd SW</t>
  </si>
  <si>
    <t>Optima</t>
  </si>
  <si>
    <t>1.7 CRDi   (100kW/136k) 6-st.M</t>
  </si>
  <si>
    <t>2,0CVVT  (121kW/165k) 6-st.M</t>
  </si>
  <si>
    <t>1.7 CRDi   (100kW/136k) 6-st.Mal</t>
  </si>
  <si>
    <t>2,0CVVT  (121kW/165k) 6-st.Manual</t>
  </si>
  <si>
    <t>Soul</t>
  </si>
  <si>
    <r>
      <t>1,6 GDi  (103W/140k)</t>
    </r>
    <r>
      <rPr>
        <b/>
        <sz val="11"/>
        <color rgb="FF0000FF"/>
        <rFont val="Calibri"/>
        <family val="2"/>
        <charset val="238"/>
        <scheme val="minor"/>
      </rPr>
      <t xml:space="preserve"> 6-</t>
    </r>
    <r>
      <rPr>
        <sz val="11"/>
        <color rgb="FF0000FF"/>
        <rFont val="Calibri"/>
        <family val="2"/>
        <charset val="238"/>
        <scheme val="minor"/>
      </rPr>
      <t>st.Manual</t>
    </r>
  </si>
  <si>
    <t>Sportige</t>
  </si>
  <si>
    <r>
      <t xml:space="preserve">LX             </t>
    </r>
    <r>
      <rPr>
        <sz val="11"/>
        <color theme="1"/>
        <rFont val="Calibri"/>
        <family val="2"/>
        <charset val="238"/>
        <scheme val="minor"/>
      </rPr>
      <t>2WD</t>
    </r>
  </si>
  <si>
    <r>
      <t xml:space="preserve">               </t>
    </r>
    <r>
      <rPr>
        <sz val="11"/>
        <color theme="1"/>
        <rFont val="Calibri"/>
        <family val="2"/>
        <charset val="238"/>
        <scheme val="minor"/>
      </rPr>
      <t xml:space="preserve">  2WD</t>
    </r>
  </si>
  <si>
    <t>2,0CVVT  (120kW/163k) 6-st.Man.</t>
  </si>
  <si>
    <t xml:space="preserve">                 4WD</t>
  </si>
  <si>
    <r>
      <t xml:space="preserve">                 </t>
    </r>
    <r>
      <rPr>
        <sz val="11"/>
        <color theme="1"/>
        <rFont val="Calibri"/>
        <family val="2"/>
        <charset val="238"/>
        <scheme val="minor"/>
      </rPr>
      <t>2WD</t>
    </r>
  </si>
  <si>
    <t>1.7CRDi WGT (85kW/115k) 6-st.M</t>
  </si>
  <si>
    <t>2.0 CRDi   (100kW/136k) 6-st.M</t>
  </si>
  <si>
    <r>
      <t xml:space="preserve">EX             </t>
    </r>
    <r>
      <rPr>
        <sz val="11"/>
        <color theme="1"/>
        <rFont val="Calibri"/>
        <family val="2"/>
        <charset val="238"/>
        <scheme val="minor"/>
      </rPr>
      <t>2WD</t>
    </r>
  </si>
  <si>
    <t>2.0 CRDi   (135kW/184k) 6-st.M</t>
  </si>
  <si>
    <t xml:space="preserve"> 6-st.automat </t>
  </si>
  <si>
    <t>1600</t>
  </si>
  <si>
    <t>Carens 2013</t>
  </si>
  <si>
    <t xml:space="preserve">LX           </t>
  </si>
  <si>
    <t>1.7CRDi WGT (100kW/136k) 6-st.M</t>
  </si>
  <si>
    <r>
      <t xml:space="preserve">1.7CRDi WGT (100kW/136k) </t>
    </r>
    <r>
      <rPr>
        <b/>
        <sz val="11"/>
        <rFont val="Calibri"/>
        <family val="2"/>
        <charset val="238"/>
        <scheme val="minor"/>
      </rPr>
      <t>6-st.AUTOMAT</t>
    </r>
  </si>
  <si>
    <t xml:space="preserve">EX           </t>
  </si>
</sst>
</file>

<file path=xl/styles.xml><?xml version="1.0" encoding="utf-8"?>
<styleSheet xmlns="http://schemas.openxmlformats.org/spreadsheetml/2006/main">
  <numFmts count="9">
    <numFmt numFmtId="5" formatCode="#,##0\ &quot;€&quot;;\-#,##0\ &quot;€&quot;"/>
    <numFmt numFmtId="6" formatCode="#,##0\ &quot;€&quot;;[Red]\-#,##0\ &quot;€&quot;"/>
    <numFmt numFmtId="42" formatCode="_-* #,##0\ &quot;€&quot;_-;\-* #,##0\ &quot;€&quot;_-;_-* &quot;-&quot;\ &quot;€&quot;_-;_-@_-"/>
    <numFmt numFmtId="164" formatCode="#,##0\ [$BH]_-;\ #,##0\ [$BH]_-;_-* &quot;-&quot;\ [$BHD]_-;_-@_-"/>
    <numFmt numFmtId="165" formatCode="#,##0\ [$%  CASHBACK]_-;\ #,##0\ [$%  CASHBACK]_-;_-* &quot;-&quot;\ [$%  CASHBACK]_-;_-@_-"/>
    <numFmt numFmtId="166" formatCode="#,##0\ &quot;€&quot;"/>
    <numFmt numFmtId="167" formatCode="#,##0.00\ [$%  CASHBACK]_-;\ #,##0.00\ [$%  CASHBACK]_-;_-* &quot;-&quot;\ [$%  CASHBACK]_-;_-@_-"/>
    <numFmt numFmtId="168" formatCode="#,##0\ [$BH]_-;\ #,##0\ [$BH]_-;_-* &quot;0&quot;\ [$BH]_-;_-@_-"/>
    <numFmt numFmtId="169" formatCode="000\ 00"/>
  </numFmts>
  <fonts count="147">
    <font>
      <sz val="11"/>
      <color theme="1"/>
      <name val="Calibri"/>
      <family val="2"/>
      <charset val="238"/>
      <scheme val="minor"/>
    </font>
    <font>
      <b/>
      <sz val="11"/>
      <color theme="1"/>
      <name val="Calibri"/>
      <family val="2"/>
      <charset val="238"/>
      <scheme val="minor"/>
    </font>
    <font>
      <sz val="8"/>
      <color theme="1"/>
      <name val="Calibri"/>
      <family val="2"/>
      <charset val="238"/>
      <scheme val="minor"/>
    </font>
    <font>
      <sz val="11"/>
      <color theme="0" tint="-0.499984740745262"/>
      <name val="Calibri"/>
      <family val="2"/>
      <charset val="238"/>
      <scheme val="minor"/>
    </font>
    <font>
      <b/>
      <sz val="10"/>
      <color theme="1"/>
      <name val="Calibri"/>
      <family val="2"/>
      <charset val="238"/>
      <scheme val="minor"/>
    </font>
    <font>
      <sz val="14"/>
      <color theme="1"/>
      <name val="Calibri"/>
      <family val="2"/>
      <charset val="238"/>
      <scheme val="minor"/>
    </font>
    <font>
      <b/>
      <sz val="12"/>
      <color theme="1"/>
      <name val="Calibri"/>
      <family val="2"/>
      <charset val="238"/>
      <scheme val="minor"/>
    </font>
    <font>
      <sz val="11"/>
      <color rgb="FFFF0000"/>
      <name val="Calibri"/>
      <family val="2"/>
      <charset val="238"/>
      <scheme val="minor"/>
    </font>
    <font>
      <u/>
      <sz val="9.35"/>
      <color theme="10"/>
      <name val="Calibri"/>
      <family val="2"/>
      <charset val="238"/>
    </font>
    <font>
      <b/>
      <sz val="12"/>
      <color rgb="FF0000FF"/>
      <name val="Times New Roman"/>
      <family val="1"/>
      <charset val="238"/>
    </font>
    <font>
      <b/>
      <sz val="11"/>
      <color theme="0"/>
      <name val="Calibri"/>
      <family val="2"/>
      <charset val="238"/>
      <scheme val="minor"/>
    </font>
    <font>
      <sz val="11"/>
      <color theme="0"/>
      <name val="Calibri"/>
      <family val="2"/>
      <charset val="238"/>
      <scheme val="minor"/>
    </font>
    <font>
      <b/>
      <sz val="11"/>
      <color rgb="FFFF0000"/>
      <name val="Calibri"/>
      <family val="2"/>
      <charset val="238"/>
      <scheme val="minor"/>
    </font>
    <font>
      <b/>
      <sz val="11"/>
      <color rgb="FFFF33F0"/>
      <name val="Calibri"/>
      <family val="2"/>
      <charset val="238"/>
      <scheme val="minor"/>
    </font>
    <font>
      <sz val="11"/>
      <color theme="0" tint="-0.14999847407452621"/>
      <name val="Calibri"/>
      <family val="2"/>
      <charset val="238"/>
      <scheme val="minor"/>
    </font>
    <font>
      <sz val="10"/>
      <color theme="1"/>
      <name val="Calibri"/>
      <family val="2"/>
      <charset val="238"/>
      <scheme val="minor"/>
    </font>
    <font>
      <sz val="12"/>
      <color theme="1"/>
      <name val="Calibri"/>
      <family val="2"/>
      <charset val="238"/>
      <scheme val="minor"/>
    </font>
    <font>
      <sz val="11"/>
      <color rgb="FF0000FF"/>
      <name val="Calibri"/>
      <family val="2"/>
      <charset val="238"/>
      <scheme val="minor"/>
    </font>
    <font>
      <b/>
      <sz val="12"/>
      <color theme="0"/>
      <name val="Calibri"/>
      <family val="2"/>
      <charset val="238"/>
      <scheme val="minor"/>
    </font>
    <font>
      <sz val="11"/>
      <color rgb="FFC00000"/>
      <name val="Calibri"/>
      <family val="2"/>
      <charset val="238"/>
      <scheme val="minor"/>
    </font>
    <font>
      <sz val="11"/>
      <color rgb="FF8A0000"/>
      <name val="Calibri"/>
      <family val="2"/>
      <charset val="238"/>
      <scheme val="minor"/>
    </font>
    <font>
      <u/>
      <sz val="9.35"/>
      <color rgb="FF8A0000"/>
      <name val="Calibri"/>
      <family val="2"/>
      <charset val="238"/>
    </font>
    <font>
      <b/>
      <sz val="14"/>
      <color theme="1"/>
      <name val="Calibri"/>
      <family val="2"/>
      <charset val="238"/>
      <scheme val="minor"/>
    </font>
    <font>
      <b/>
      <sz val="18"/>
      <color rgb="FF0000FF"/>
      <name val="Times New Roman"/>
      <family val="1"/>
      <charset val="238"/>
    </font>
    <font>
      <b/>
      <u/>
      <sz val="9.35"/>
      <color theme="10"/>
      <name val="Calibri"/>
      <family val="2"/>
      <charset val="238"/>
    </font>
    <font>
      <b/>
      <i/>
      <sz val="12"/>
      <color rgb="FF0070C0"/>
      <name val="Calibri"/>
      <family val="2"/>
      <charset val="238"/>
      <scheme val="minor"/>
    </font>
    <font>
      <b/>
      <sz val="18"/>
      <color rgb="FFC00000"/>
      <name val="Times New Roman"/>
      <family val="1"/>
      <charset val="238"/>
    </font>
    <font>
      <u/>
      <sz val="12"/>
      <color theme="10"/>
      <name val="Calibri"/>
      <family val="2"/>
      <charset val="238"/>
    </font>
    <font>
      <sz val="12"/>
      <color theme="0" tint="-0.14999847407452621"/>
      <name val="Calibri"/>
      <family val="2"/>
      <charset val="238"/>
      <scheme val="minor"/>
    </font>
    <font>
      <sz val="12"/>
      <color rgb="FF8A0000"/>
      <name val="Calibri"/>
      <family val="2"/>
      <charset val="238"/>
      <scheme val="minor"/>
    </font>
    <font>
      <b/>
      <sz val="11"/>
      <color rgb="FF0000FF"/>
      <name val="Calibri"/>
      <family val="2"/>
      <charset val="238"/>
      <scheme val="minor"/>
    </font>
    <font>
      <sz val="12"/>
      <color rgb="FFFF0000"/>
      <name val="Calibri"/>
      <family val="2"/>
      <charset val="238"/>
      <scheme val="minor"/>
    </font>
    <font>
      <b/>
      <sz val="12"/>
      <color theme="1"/>
      <name val="Calibri"/>
      <family val="2"/>
      <charset val="238"/>
    </font>
    <font>
      <sz val="9.35"/>
      <color theme="0" tint="-4.9989318521683403E-2"/>
      <name val="Calibri"/>
      <family val="2"/>
      <charset val="238"/>
    </font>
    <font>
      <i/>
      <sz val="14"/>
      <color theme="1"/>
      <name val="Calibri"/>
      <family val="2"/>
      <charset val="238"/>
      <scheme val="minor"/>
    </font>
    <font>
      <sz val="8"/>
      <color rgb="FF000000"/>
      <name val="Arial"/>
      <family val="2"/>
      <charset val="238"/>
    </font>
    <font>
      <sz val="8"/>
      <color theme="1"/>
      <name val="Cambria"/>
      <family val="1"/>
      <charset val="238"/>
      <scheme val="major"/>
    </font>
    <font>
      <sz val="8"/>
      <color rgb="FF000000"/>
      <name val="Cambria"/>
      <family val="1"/>
      <charset val="238"/>
      <scheme val="major"/>
    </font>
    <font>
      <sz val="9"/>
      <color rgb="FF000000"/>
      <name val="Cambria"/>
      <family val="1"/>
      <charset val="238"/>
      <scheme val="major"/>
    </font>
    <font>
      <u/>
      <sz val="11"/>
      <color theme="10"/>
      <name val="Calibri"/>
      <family val="2"/>
      <charset val="238"/>
    </font>
    <font>
      <b/>
      <sz val="10"/>
      <color rgb="FFFF0000"/>
      <name val="Calibri"/>
      <family val="2"/>
      <charset val="238"/>
      <scheme val="minor"/>
    </font>
    <font>
      <b/>
      <sz val="10"/>
      <color rgb="FF000000"/>
      <name val="Cambria"/>
      <family val="1"/>
      <charset val="238"/>
      <scheme val="major"/>
    </font>
    <font>
      <b/>
      <sz val="10"/>
      <color theme="1"/>
      <name val="Cambria"/>
      <family val="1"/>
      <charset val="238"/>
      <scheme val="major"/>
    </font>
    <font>
      <b/>
      <sz val="10"/>
      <color rgb="FF000000"/>
      <name val="Arial"/>
      <family val="2"/>
      <charset val="238"/>
    </font>
    <font>
      <b/>
      <sz val="18"/>
      <color theme="0"/>
      <name val="Calibri"/>
      <family val="2"/>
      <charset val="238"/>
      <scheme val="minor"/>
    </font>
    <font>
      <u/>
      <sz val="12"/>
      <color rgb="FF0000FF"/>
      <name val="Calibri"/>
      <family val="2"/>
      <charset val="238"/>
    </font>
    <font>
      <b/>
      <sz val="16"/>
      <color rgb="FF0000FF"/>
      <name val="Times New Roman"/>
      <family val="1"/>
      <charset val="238"/>
    </font>
    <font>
      <b/>
      <sz val="15"/>
      <color rgb="FF0000FF"/>
      <name val="Times New Roman"/>
      <family val="1"/>
      <charset val="238"/>
    </font>
    <font>
      <b/>
      <sz val="10"/>
      <color rgb="FFFF33F0"/>
      <name val="Calibri"/>
      <family val="2"/>
      <charset val="238"/>
      <scheme val="minor"/>
    </font>
    <font>
      <u/>
      <sz val="10"/>
      <color theme="10"/>
      <name val="Calibri"/>
      <family val="2"/>
      <charset val="238"/>
    </font>
    <font>
      <sz val="10"/>
      <color rgb="FFC00000"/>
      <name val="Calibri"/>
      <family val="2"/>
      <charset val="238"/>
      <scheme val="minor"/>
    </font>
    <font>
      <b/>
      <sz val="11"/>
      <name val="Arial"/>
      <family val="2"/>
      <charset val="238"/>
    </font>
    <font>
      <b/>
      <i/>
      <sz val="11"/>
      <color indexed="9"/>
      <name val="Calibri"/>
      <family val="2"/>
      <charset val="238"/>
      <scheme val="minor"/>
    </font>
    <font>
      <b/>
      <i/>
      <sz val="11"/>
      <color indexed="9"/>
      <name val="Arial"/>
      <family val="2"/>
      <charset val="238"/>
    </font>
    <font>
      <b/>
      <u/>
      <sz val="11"/>
      <color rgb="FFFF0000"/>
      <name val="Calibri"/>
      <family val="2"/>
      <charset val="238"/>
    </font>
    <font>
      <b/>
      <sz val="11"/>
      <color indexed="9"/>
      <name val="Calibri"/>
      <family val="2"/>
      <charset val="238"/>
      <scheme val="minor"/>
    </font>
    <font>
      <sz val="14"/>
      <color theme="0"/>
      <name val="Cambria"/>
      <family val="1"/>
      <charset val="238"/>
      <scheme val="major"/>
    </font>
    <font>
      <sz val="14"/>
      <color indexed="81"/>
      <name val="Tahoma"/>
      <family val="2"/>
      <charset val="238"/>
    </font>
    <font>
      <b/>
      <sz val="14"/>
      <color indexed="81"/>
      <name val="Tahoma"/>
      <family val="2"/>
      <charset val="238"/>
    </font>
    <font>
      <sz val="9"/>
      <color theme="1"/>
      <name val="Calibri"/>
      <family val="2"/>
      <charset val="238"/>
      <scheme val="minor"/>
    </font>
    <font>
      <sz val="12"/>
      <color theme="0"/>
      <name val="Calibri"/>
      <family val="2"/>
      <charset val="238"/>
      <scheme val="minor"/>
    </font>
    <font>
      <sz val="12"/>
      <name val="Calibri"/>
      <family val="2"/>
      <charset val="238"/>
      <scheme val="minor"/>
    </font>
    <font>
      <b/>
      <sz val="11"/>
      <color theme="0"/>
      <name val="Arial"/>
      <family val="2"/>
      <charset val="238"/>
    </font>
    <font>
      <b/>
      <u/>
      <sz val="12"/>
      <color rgb="FF0000FF"/>
      <name val="Calibri"/>
      <family val="2"/>
      <charset val="238"/>
    </font>
    <font>
      <b/>
      <sz val="72"/>
      <color theme="1"/>
      <name val="Calibri"/>
      <family val="2"/>
      <charset val="238"/>
      <scheme val="minor"/>
    </font>
    <font>
      <b/>
      <i/>
      <sz val="16"/>
      <color rgb="FF0000FF"/>
      <name val="Calibri"/>
      <family val="2"/>
      <charset val="238"/>
      <scheme val="minor"/>
    </font>
    <font>
      <sz val="11"/>
      <color theme="1"/>
      <name val="Calibri"/>
      <family val="2"/>
      <charset val="238"/>
      <scheme val="minor"/>
    </font>
    <font>
      <sz val="11"/>
      <name val="Calibri"/>
      <family val="2"/>
      <charset val="238"/>
      <scheme val="minor"/>
    </font>
    <font>
      <b/>
      <sz val="11"/>
      <name val="Calibri"/>
      <family val="2"/>
      <charset val="238"/>
      <scheme val="minor"/>
    </font>
    <font>
      <b/>
      <sz val="8"/>
      <color rgb="FF0000FF"/>
      <name val="Times New Roman"/>
      <family val="1"/>
      <charset val="238"/>
    </font>
    <font>
      <u/>
      <sz val="9.35"/>
      <name val="Calibri"/>
      <family val="2"/>
      <charset val="238"/>
    </font>
    <font>
      <b/>
      <sz val="14"/>
      <name val="Calibri"/>
      <family val="2"/>
      <charset val="238"/>
      <scheme val="minor"/>
    </font>
    <font>
      <sz val="8"/>
      <name val="Calibri"/>
      <family val="2"/>
      <charset val="238"/>
      <scheme val="minor"/>
    </font>
    <font>
      <b/>
      <sz val="8"/>
      <name val="Calibri"/>
      <family val="2"/>
      <charset val="238"/>
      <scheme val="minor"/>
    </font>
    <font>
      <sz val="14"/>
      <color rgb="FF0000FF"/>
      <name val="Calibri"/>
      <family val="2"/>
      <charset val="238"/>
      <scheme val="minor"/>
    </font>
    <font>
      <sz val="11"/>
      <color rgb="FF00B050"/>
      <name val="Calibri"/>
      <family val="2"/>
      <charset val="238"/>
      <scheme val="minor"/>
    </font>
    <font>
      <sz val="11"/>
      <color rgb="FF00823B"/>
      <name val="Calibri"/>
      <family val="2"/>
      <charset val="238"/>
      <scheme val="minor"/>
    </font>
    <font>
      <sz val="11"/>
      <color rgb="FF00F0EA"/>
      <name val="Calibri"/>
      <family val="2"/>
      <charset val="238"/>
      <scheme val="minor"/>
    </font>
    <font>
      <sz val="11"/>
      <color rgb="FF7030A0"/>
      <name val="Calibri"/>
      <family val="2"/>
      <charset val="238"/>
      <scheme val="minor"/>
    </font>
    <font>
      <sz val="11"/>
      <color rgb="FFFFC000"/>
      <name val="Calibri"/>
      <family val="2"/>
      <charset val="238"/>
      <scheme val="minor"/>
    </font>
    <font>
      <b/>
      <sz val="12"/>
      <color theme="10"/>
      <name val="Calibri"/>
      <family val="2"/>
      <charset val="238"/>
    </font>
    <font>
      <sz val="12"/>
      <name val="Calibri"/>
      <family val="2"/>
      <charset val="238"/>
    </font>
    <font>
      <sz val="11"/>
      <name val="Calibri"/>
      <family val="2"/>
      <charset val="238"/>
    </font>
    <font>
      <sz val="11"/>
      <color theme="10"/>
      <name val="Calibri"/>
      <family val="2"/>
      <charset val="238"/>
    </font>
    <font>
      <b/>
      <i/>
      <sz val="11"/>
      <color rgb="FFCC00FF"/>
      <name val="Arial"/>
      <family val="2"/>
      <charset val="238"/>
    </font>
    <font>
      <b/>
      <sz val="11"/>
      <color rgb="FFFFFFFF"/>
      <name val="Calibri"/>
      <family val="2"/>
      <charset val="238"/>
      <scheme val="minor"/>
    </font>
    <font>
      <i/>
      <sz val="11"/>
      <color theme="1"/>
      <name val="Calibri"/>
      <family val="2"/>
      <charset val="238"/>
      <scheme val="minor"/>
    </font>
    <font>
      <b/>
      <sz val="10"/>
      <color theme="0"/>
      <name val="Calibri"/>
      <family val="2"/>
      <charset val="238"/>
      <scheme val="minor"/>
    </font>
    <font>
      <b/>
      <sz val="16"/>
      <color theme="1"/>
      <name val="Calibri"/>
      <family val="2"/>
      <charset val="238"/>
      <scheme val="minor"/>
    </font>
    <font>
      <i/>
      <sz val="11"/>
      <color theme="1" tint="0.499984740745262"/>
      <name val="Calibri"/>
      <family val="2"/>
      <charset val="238"/>
      <scheme val="minor"/>
    </font>
    <font>
      <b/>
      <sz val="9"/>
      <color indexed="81"/>
      <name val="Tahoma"/>
      <family val="2"/>
      <charset val="238"/>
    </font>
    <font>
      <sz val="9"/>
      <color indexed="81"/>
      <name val="Tahoma"/>
      <family val="2"/>
      <charset val="238"/>
    </font>
    <font>
      <i/>
      <sz val="11"/>
      <color theme="0"/>
      <name val="Calibri"/>
      <family val="2"/>
      <charset val="238"/>
      <scheme val="minor"/>
    </font>
    <font>
      <b/>
      <u/>
      <sz val="12"/>
      <color rgb="FFFF00FF"/>
      <name val="Arial"/>
      <family val="2"/>
      <charset val="238"/>
    </font>
    <font>
      <sz val="11"/>
      <color rgb="FFFF00FF"/>
      <name val="Calibri"/>
      <family val="2"/>
      <charset val="238"/>
      <scheme val="minor"/>
    </font>
    <font>
      <sz val="12"/>
      <color theme="0" tint="-0.499984740745262"/>
      <name val="Arial"/>
      <family val="2"/>
      <charset val="238"/>
    </font>
    <font>
      <b/>
      <sz val="12"/>
      <color theme="0" tint="-0.499984740745262"/>
      <name val="Arial"/>
      <family val="2"/>
      <charset val="238"/>
    </font>
    <font>
      <sz val="8"/>
      <name val="Arial"/>
      <family val="2"/>
      <charset val="238"/>
    </font>
    <font>
      <b/>
      <sz val="9"/>
      <name val="Arial"/>
      <family val="2"/>
      <charset val="238"/>
    </font>
    <font>
      <u/>
      <sz val="10"/>
      <color indexed="12"/>
      <name val="Arial"/>
      <family val="2"/>
      <charset val="238"/>
    </font>
    <font>
      <sz val="9"/>
      <color theme="0"/>
      <name val="Arial"/>
      <family val="2"/>
      <charset val="238"/>
    </font>
    <font>
      <sz val="9"/>
      <color theme="0"/>
      <name val="Calibri"/>
      <family val="2"/>
      <charset val="238"/>
      <scheme val="minor"/>
    </font>
    <font>
      <sz val="9"/>
      <color indexed="9"/>
      <name val="Arial"/>
      <family val="2"/>
      <charset val="238"/>
    </font>
    <font>
      <b/>
      <sz val="8"/>
      <name val="Arial"/>
      <family val="2"/>
      <charset val="238"/>
    </font>
    <font>
      <b/>
      <i/>
      <sz val="9"/>
      <color indexed="81"/>
      <name val="Tahoma"/>
      <family val="2"/>
      <charset val="238"/>
    </font>
    <font>
      <sz val="10"/>
      <name val="Arial"/>
      <family val="2"/>
      <charset val="238"/>
    </font>
    <font>
      <sz val="7"/>
      <color theme="0"/>
      <name val="Calibri"/>
      <family val="2"/>
      <charset val="238"/>
      <scheme val="minor"/>
    </font>
    <font>
      <sz val="10"/>
      <color theme="0" tint="-4.9989318521683403E-2"/>
      <name val="Calibri"/>
      <family val="2"/>
      <charset val="238"/>
      <scheme val="minor"/>
    </font>
    <font>
      <sz val="8"/>
      <color indexed="9"/>
      <name val="Arial"/>
      <family val="2"/>
      <charset val="238"/>
    </font>
    <font>
      <sz val="14"/>
      <color theme="0"/>
      <name val="Arial"/>
      <family val="2"/>
      <charset val="238"/>
    </font>
    <font>
      <i/>
      <sz val="10"/>
      <color theme="0"/>
      <name val="Arial"/>
      <family val="2"/>
      <charset val="238"/>
    </font>
    <font>
      <sz val="10"/>
      <color theme="0" tint="-0.499984740745262"/>
      <name val="Arial"/>
      <family val="2"/>
      <charset val="238"/>
    </font>
    <font>
      <b/>
      <sz val="10"/>
      <color theme="0" tint="-0.499984740745262"/>
      <name val="Arial"/>
      <family val="2"/>
      <charset val="238"/>
    </font>
    <font>
      <sz val="10"/>
      <color indexed="81"/>
      <name val="Tahoma"/>
      <family val="2"/>
      <charset val="238"/>
    </font>
    <font>
      <b/>
      <u/>
      <sz val="9"/>
      <color indexed="81"/>
      <name val="Tahoma"/>
      <family val="2"/>
      <charset val="238"/>
    </font>
    <font>
      <sz val="10"/>
      <color theme="0"/>
      <name val="Calibri"/>
      <family val="2"/>
      <charset val="238"/>
      <scheme val="minor"/>
    </font>
    <font>
      <b/>
      <sz val="9.35"/>
      <color theme="10"/>
      <name val="Calibri"/>
      <family val="2"/>
      <charset val="238"/>
    </font>
    <font>
      <b/>
      <sz val="16"/>
      <color theme="10"/>
      <name val="Calibri"/>
      <family val="2"/>
      <charset val="238"/>
    </font>
    <font>
      <b/>
      <sz val="9.35"/>
      <color rgb="FF0000FF"/>
      <name val="Calibri"/>
      <family val="2"/>
      <charset val="238"/>
    </font>
    <font>
      <b/>
      <sz val="16"/>
      <color rgb="FF0000FF"/>
      <name val="Calibri"/>
      <family val="2"/>
      <charset val="238"/>
    </font>
    <font>
      <b/>
      <sz val="12"/>
      <color rgb="FF0000FF"/>
      <name val="Calibri"/>
      <family val="2"/>
      <charset val="238"/>
    </font>
    <font>
      <u/>
      <sz val="9.35"/>
      <color rgb="FF0000FF"/>
      <name val="Calibri"/>
      <family val="2"/>
      <charset val="238"/>
    </font>
    <font>
      <u/>
      <sz val="9"/>
      <color indexed="81"/>
      <name val="Tahoma"/>
      <family val="2"/>
      <charset val="238"/>
    </font>
    <font>
      <i/>
      <sz val="9"/>
      <color indexed="81"/>
      <name val="Tahoma"/>
      <family val="2"/>
      <charset val="238"/>
    </font>
    <font>
      <i/>
      <sz val="11"/>
      <color indexed="81"/>
      <name val="Tahoma"/>
      <family val="2"/>
      <charset val="238"/>
    </font>
    <font>
      <b/>
      <u/>
      <sz val="12"/>
      <name val="Arial"/>
      <family val="2"/>
      <charset val="238"/>
    </font>
    <font>
      <sz val="11"/>
      <color theme="0"/>
      <name val="Arial"/>
      <family val="2"/>
      <charset val="238"/>
    </font>
    <font>
      <sz val="11"/>
      <color indexed="9"/>
      <name val="Arial"/>
      <family val="2"/>
      <charset val="238"/>
    </font>
    <font>
      <sz val="11"/>
      <color rgb="FF0000FF"/>
      <name val="Calibri"/>
      <family val="2"/>
      <charset val="238"/>
    </font>
    <font>
      <sz val="12"/>
      <color theme="0"/>
      <name val="Arial"/>
      <family val="2"/>
      <charset val="238"/>
    </font>
    <font>
      <b/>
      <sz val="12"/>
      <name val="Arial"/>
      <family val="2"/>
      <charset val="238"/>
    </font>
    <font>
      <sz val="18"/>
      <color rgb="FFCC00FF"/>
      <name val="Calibri"/>
      <family val="2"/>
      <charset val="238"/>
      <scheme val="minor"/>
    </font>
    <font>
      <b/>
      <sz val="8"/>
      <color rgb="FFFF0000"/>
      <name val="Arial"/>
      <family val="2"/>
      <charset val="238"/>
    </font>
    <font>
      <b/>
      <sz val="10"/>
      <color rgb="FFFF0000"/>
      <name val="Arial"/>
      <family val="2"/>
      <charset val="238"/>
    </font>
    <font>
      <u/>
      <sz val="9.35"/>
      <color rgb="FFFF0000"/>
      <name val="Calibri"/>
      <family val="2"/>
      <charset val="238"/>
    </font>
    <font>
      <u/>
      <sz val="10"/>
      <color rgb="FFFF0000"/>
      <name val="Arial"/>
      <family val="2"/>
      <charset val="238"/>
    </font>
    <font>
      <b/>
      <sz val="12"/>
      <color theme="0"/>
      <name val="Calibri"/>
      <family val="2"/>
      <charset val="238"/>
    </font>
    <font>
      <b/>
      <sz val="10"/>
      <name val="Arial"/>
      <family val="2"/>
      <charset val="238"/>
    </font>
    <font>
      <b/>
      <sz val="18"/>
      <color theme="10"/>
      <name val="Calibri"/>
      <family val="2"/>
      <charset val="238"/>
    </font>
    <font>
      <b/>
      <sz val="11"/>
      <color theme="10"/>
      <name val="Calibri"/>
      <family val="2"/>
      <charset val="238"/>
    </font>
    <font>
      <b/>
      <sz val="10"/>
      <color theme="10"/>
      <name val="Calibri"/>
      <family val="2"/>
      <charset val="238"/>
    </font>
    <font>
      <b/>
      <sz val="11"/>
      <color rgb="FF00B050"/>
      <name val="Calibri"/>
      <family val="2"/>
      <charset val="238"/>
      <scheme val="minor"/>
    </font>
    <font>
      <u/>
      <sz val="11"/>
      <color rgb="FFFF0000"/>
      <name val="Calibri"/>
      <family val="2"/>
      <charset val="238"/>
      <scheme val="minor"/>
    </font>
    <font>
      <u/>
      <sz val="11"/>
      <color theme="1"/>
      <name val="Calibri"/>
      <family val="2"/>
      <charset val="238"/>
      <scheme val="minor"/>
    </font>
    <font>
      <b/>
      <u/>
      <sz val="11"/>
      <color rgb="FFFF0000"/>
      <name val="Calibri"/>
      <family val="2"/>
      <charset val="238"/>
      <scheme val="minor"/>
    </font>
    <font>
      <sz val="12"/>
      <color theme="0" tint="-0.499984740745262"/>
      <name val="Calibri"/>
      <family val="2"/>
      <charset val="238"/>
      <scheme val="minor"/>
    </font>
    <font>
      <b/>
      <u/>
      <sz val="11"/>
      <color theme="1"/>
      <name val="Calibri"/>
      <family val="2"/>
      <charset val="238"/>
      <scheme val="minor"/>
    </font>
  </fonts>
  <fills count="2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FF33F0"/>
        <bgColor indexed="64"/>
      </patternFill>
    </fill>
    <fill>
      <patternFill patternType="solid">
        <fgColor indexed="12"/>
        <bgColor indexed="64"/>
      </patternFill>
    </fill>
    <fill>
      <patternFill patternType="solid">
        <fgColor rgb="FFFF0000"/>
        <bgColor indexed="64"/>
      </patternFill>
    </fill>
    <fill>
      <patternFill patternType="solid">
        <fgColor rgb="FF0000CC"/>
        <bgColor indexed="64"/>
      </patternFill>
    </fill>
    <fill>
      <patternFill patternType="solid">
        <fgColor rgb="FFCCFFFF"/>
        <bgColor indexed="64"/>
      </patternFill>
    </fill>
    <fill>
      <patternFill patternType="solid">
        <fgColor theme="0" tint="-0.34998626667073579"/>
        <bgColor indexed="64"/>
      </patternFill>
    </fill>
    <fill>
      <patternFill patternType="solid">
        <fgColor theme="0"/>
        <bgColor auto="1"/>
      </patternFill>
    </fill>
    <fill>
      <patternFill patternType="solid">
        <fgColor rgb="FF00CCFF"/>
        <bgColor indexed="64"/>
      </patternFill>
    </fill>
    <fill>
      <patternFill patternType="solid">
        <fgColor rgb="FFFDFDFD"/>
        <bgColor indexed="64"/>
      </patternFill>
    </fill>
    <fill>
      <patternFill patternType="solid">
        <fgColor theme="0" tint="-0.499984740745262"/>
        <bgColor indexed="64"/>
      </patternFill>
    </fill>
    <fill>
      <patternFill patternType="solid">
        <fgColor rgb="FFFF33F0"/>
        <bgColor auto="1"/>
      </patternFill>
    </fill>
    <fill>
      <patternFill patternType="solid">
        <fgColor rgb="FFFF0000"/>
        <bgColor auto="1"/>
      </patternFill>
    </fill>
    <fill>
      <patternFill patternType="solid">
        <fgColor theme="0" tint="-0.249977111117893"/>
        <bgColor indexed="64"/>
      </patternFill>
    </fill>
    <fill>
      <patternFill patternType="solid">
        <fgColor rgb="FFFFFFFF"/>
        <bgColor indexed="64"/>
      </patternFill>
    </fill>
    <fill>
      <patternFill patternType="solid">
        <fgColor rgb="FF75FFFF"/>
        <bgColor indexed="64"/>
      </patternFill>
    </fill>
    <fill>
      <patternFill patternType="solid">
        <fgColor rgb="FFCC00FF"/>
        <bgColor indexed="64"/>
      </patternFill>
    </fill>
    <fill>
      <patternFill patternType="solid">
        <fgColor indexed="9"/>
        <bgColor indexed="64"/>
      </patternFill>
    </fill>
    <fill>
      <patternFill patternType="solid">
        <fgColor indexed="22"/>
        <bgColor indexed="64"/>
      </patternFill>
    </fill>
    <fill>
      <patternFill patternType="solid">
        <fgColor rgb="FF0000FF"/>
        <bgColor indexed="64"/>
      </patternFill>
    </fill>
  </fills>
  <borders count="8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bottom/>
      <diagonal/>
    </border>
    <border>
      <left/>
      <right/>
      <top style="medium">
        <color indexed="64"/>
      </top>
      <bottom style="medium">
        <color indexed="64"/>
      </bottom>
      <diagonal/>
    </border>
    <border>
      <left style="thin">
        <color indexed="64"/>
      </left>
      <right style="medium">
        <color indexed="64"/>
      </right>
      <top/>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medium">
        <color indexed="64"/>
      </right>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theme="0"/>
      </right>
      <top/>
      <bottom style="medium">
        <color indexed="64"/>
      </bottom>
      <diagonal/>
    </border>
    <border>
      <left style="thin">
        <color theme="0"/>
      </left>
      <right style="medium">
        <color indexed="64"/>
      </right>
      <top/>
      <bottom style="medium">
        <color indexed="64"/>
      </bottom>
      <diagonal/>
    </border>
    <border>
      <left style="thin">
        <color indexed="64"/>
      </left>
      <right style="thin">
        <color indexed="64"/>
      </right>
      <top style="thin">
        <color indexed="64"/>
      </top>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style="medium">
        <color rgb="FFFF0000"/>
      </left>
      <right/>
      <top/>
      <bottom style="medium">
        <color rgb="FFFF0000"/>
      </bottom>
      <diagonal/>
    </border>
    <border>
      <left/>
      <right/>
      <top/>
      <bottom style="medium">
        <color rgb="FFFF0000"/>
      </bottom>
      <diagonal/>
    </border>
    <border>
      <left style="double">
        <color rgb="FFFF0000"/>
      </left>
      <right/>
      <top style="double">
        <color rgb="FFFF0000"/>
      </top>
      <bottom/>
      <diagonal/>
    </border>
    <border>
      <left/>
      <right/>
      <top style="double">
        <color rgb="FFFF0000"/>
      </top>
      <bottom/>
      <diagonal/>
    </border>
    <border>
      <left/>
      <right style="double">
        <color rgb="FFFF0000"/>
      </right>
      <top style="double">
        <color rgb="FFFF0000"/>
      </top>
      <bottom/>
      <diagonal/>
    </border>
    <border>
      <left style="double">
        <color rgb="FFFF0000"/>
      </left>
      <right/>
      <top/>
      <bottom/>
      <diagonal/>
    </border>
    <border>
      <left/>
      <right style="double">
        <color rgb="FFFF0000"/>
      </right>
      <top/>
      <bottom/>
      <diagonal/>
    </border>
    <border>
      <left style="double">
        <color rgb="FFFF0000"/>
      </left>
      <right/>
      <top/>
      <bottom style="double">
        <color rgb="FFFF0000"/>
      </bottom>
      <diagonal/>
    </border>
    <border>
      <left/>
      <right/>
      <top/>
      <bottom style="double">
        <color rgb="FFFF0000"/>
      </bottom>
      <diagonal/>
    </border>
    <border>
      <left/>
      <right style="double">
        <color rgb="FFFF0000"/>
      </right>
      <top/>
      <bottom style="double">
        <color rgb="FFFF0000"/>
      </bottom>
      <diagonal/>
    </border>
    <border>
      <left/>
      <right style="medium">
        <color rgb="FFFF0000"/>
      </right>
      <top style="medium">
        <color rgb="FFFF0000"/>
      </top>
      <bottom style="medium">
        <color rgb="FFFF0000"/>
      </bottom>
      <diagonal/>
    </border>
    <border>
      <left style="double">
        <color rgb="FFFF0000"/>
      </left>
      <right style="medium">
        <color indexed="64"/>
      </right>
      <top style="medium">
        <color indexed="64"/>
      </top>
      <bottom style="medium">
        <color indexed="64"/>
      </bottom>
      <diagonal/>
    </border>
    <border>
      <left style="thin">
        <color indexed="64"/>
      </left>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theme="0"/>
      </left>
      <right style="medium">
        <color indexed="64"/>
      </right>
      <top style="thin">
        <color theme="0"/>
      </top>
      <bottom style="thin">
        <color theme="0"/>
      </bottom>
      <diagonal/>
    </border>
    <border>
      <left style="thin">
        <color theme="0"/>
      </left>
      <right style="medium">
        <color indexed="64"/>
      </right>
      <top style="thin">
        <color theme="0"/>
      </top>
      <bottom style="medium">
        <color indexed="64"/>
      </bottom>
      <diagonal/>
    </border>
    <border>
      <left/>
      <right style="thin">
        <color indexed="64"/>
      </right>
      <top style="thin">
        <color indexed="64"/>
      </top>
      <bottom style="medium">
        <color indexed="64"/>
      </bottom>
      <diagonal/>
    </border>
    <border>
      <left style="thin">
        <color theme="0"/>
      </left>
      <right style="medium">
        <color indexed="64"/>
      </right>
      <top/>
      <bottom style="thin">
        <color theme="0"/>
      </bottom>
      <diagonal/>
    </border>
    <border>
      <left style="thin">
        <color indexed="64"/>
      </left>
      <right/>
      <top style="medium">
        <color indexed="64"/>
      </top>
      <bottom style="thin">
        <color indexed="64"/>
      </bottom>
      <diagonal/>
    </border>
    <border>
      <left style="thin">
        <color theme="0"/>
      </left>
      <right style="medium">
        <color indexed="64"/>
      </right>
      <top style="medium">
        <color indexed="64"/>
      </top>
      <bottom style="thin">
        <color indexed="64"/>
      </bottom>
      <diagonal/>
    </border>
    <border>
      <left style="thin">
        <color theme="0"/>
      </left>
      <right style="medium">
        <color indexed="64"/>
      </right>
      <top style="thin">
        <color theme="0"/>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theme="0"/>
      </left>
      <right style="medium">
        <color indexed="64"/>
      </right>
      <top style="medium">
        <color indexed="64"/>
      </top>
      <bottom style="medium">
        <color indexed="64"/>
      </bottom>
      <diagonal/>
    </border>
    <border>
      <left/>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top style="thin">
        <color theme="0"/>
      </top>
      <bottom/>
      <diagonal/>
    </border>
    <border>
      <left style="thin">
        <color theme="0"/>
      </left>
      <right style="thin">
        <color theme="0"/>
      </right>
      <top/>
      <bottom style="thin">
        <color theme="0"/>
      </bottom>
      <diagonal/>
    </border>
    <border>
      <left style="thin">
        <color theme="0"/>
      </left>
      <right/>
      <top/>
      <bottom style="thin">
        <color theme="0"/>
      </bottom>
      <diagonal/>
    </border>
    <border>
      <left/>
      <right/>
      <top style="thin">
        <color theme="0"/>
      </top>
      <bottom/>
      <diagonal/>
    </border>
    <border>
      <left/>
      <right style="thin">
        <color theme="0"/>
      </right>
      <top style="thin">
        <color theme="0"/>
      </top>
      <bottom/>
      <diagonal/>
    </border>
    <border>
      <left/>
      <right/>
      <top/>
      <bottom style="thin">
        <color theme="0"/>
      </bottom>
      <diagonal/>
    </border>
    <border>
      <left/>
      <right style="thin">
        <color theme="0"/>
      </right>
      <top/>
      <bottom style="thin">
        <color theme="0"/>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theme="0"/>
      </bottom>
      <diagonal/>
    </border>
    <border>
      <left/>
      <right style="medium">
        <color indexed="64"/>
      </right>
      <top style="medium">
        <color theme="0"/>
      </top>
      <bottom style="medium">
        <color theme="0"/>
      </bottom>
      <diagonal/>
    </border>
    <border>
      <left/>
      <right style="medium">
        <color indexed="64"/>
      </right>
      <top style="medium">
        <color theme="0"/>
      </top>
      <bottom style="thin">
        <color indexed="64"/>
      </bottom>
      <diagonal/>
    </border>
    <border>
      <left/>
      <right style="medium">
        <color indexed="64"/>
      </right>
      <top/>
      <bottom style="medium">
        <color theme="0"/>
      </bottom>
      <diagonal/>
    </border>
    <border>
      <left/>
      <right style="medium">
        <color indexed="64"/>
      </right>
      <top style="medium">
        <color theme="0"/>
      </top>
      <bottom style="medium">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966">
    <xf numFmtId="0" fontId="0" fillId="0" borderId="0" xfId="0"/>
    <xf numFmtId="0" fontId="0" fillId="0" borderId="0" xfId="0" applyFill="1" applyBorder="1" applyAlignment="1">
      <alignment wrapText="1" shrinkToFit="1"/>
    </xf>
    <xf numFmtId="0" fontId="0" fillId="0" borderId="0" xfId="0" applyBorder="1" applyAlignment="1">
      <alignment wrapText="1" shrinkToFit="1"/>
    </xf>
    <xf numFmtId="0" fontId="1" fillId="0" borderId="0" xfId="0" applyFont="1"/>
    <xf numFmtId="0" fontId="5" fillId="0" borderId="0" xfId="0" applyFont="1"/>
    <xf numFmtId="0" fontId="0" fillId="4" borderId="0" xfId="0" applyFill="1"/>
    <xf numFmtId="0" fontId="1" fillId="4" borderId="0" xfId="0" applyFont="1" applyFill="1"/>
    <xf numFmtId="0" fontId="0" fillId="0" borderId="3" xfId="0" applyBorder="1" applyAlignment="1">
      <alignment wrapText="1" shrinkToFit="1"/>
    </xf>
    <xf numFmtId="10" fontId="3" fillId="0" borderId="0" xfId="0" applyNumberFormat="1" applyFont="1" applyBorder="1"/>
    <xf numFmtId="0" fontId="8" fillId="0" borderId="0" xfId="1" applyAlignment="1" applyProtection="1"/>
    <xf numFmtId="0" fontId="1" fillId="0" borderId="0" xfId="0" applyFont="1" applyBorder="1" applyAlignment="1">
      <alignment wrapText="1" shrinkToFit="1"/>
    </xf>
    <xf numFmtId="0" fontId="0" fillId="0" borderId="0" xfId="0" applyAlignment="1">
      <alignment horizontal="center"/>
    </xf>
    <xf numFmtId="0" fontId="16" fillId="0" borderId="0" xfId="0" applyFont="1"/>
    <xf numFmtId="0" fontId="20" fillId="0" borderId="0" xfId="0" applyFont="1"/>
    <xf numFmtId="0" fontId="0" fillId="0" borderId="6" xfId="0" applyFill="1" applyBorder="1" applyAlignment="1">
      <alignment wrapText="1" shrinkToFit="1"/>
    </xf>
    <xf numFmtId="0" fontId="0" fillId="0" borderId="6" xfId="0" applyBorder="1" applyAlignment="1">
      <alignment wrapText="1" shrinkToFit="1"/>
    </xf>
    <xf numFmtId="0" fontId="1" fillId="0" borderId="6" xfId="0" applyFont="1" applyBorder="1" applyAlignment="1">
      <alignment wrapText="1" shrinkToFit="1"/>
    </xf>
    <xf numFmtId="0" fontId="9" fillId="0" borderId="19" xfId="0" applyFont="1" applyBorder="1"/>
    <xf numFmtId="0" fontId="1" fillId="4" borderId="17" xfId="0" applyFont="1" applyFill="1" applyBorder="1"/>
    <xf numFmtId="0" fontId="1" fillId="4" borderId="33" xfId="0" applyFont="1" applyFill="1" applyBorder="1"/>
    <xf numFmtId="0" fontId="1" fillId="4" borderId="5" xfId="0" applyFont="1" applyFill="1" applyBorder="1"/>
    <xf numFmtId="0" fontId="0" fillId="4" borderId="0" xfId="0" applyFill="1" applyBorder="1"/>
    <xf numFmtId="0" fontId="0" fillId="10" borderId="4" xfId="0" applyFill="1" applyBorder="1"/>
    <xf numFmtId="0" fontId="0" fillId="4" borderId="0" xfId="0" applyFill="1" applyBorder="1" applyAlignment="1">
      <alignment horizontal="right"/>
    </xf>
    <xf numFmtId="0" fontId="0" fillId="0" borderId="25" xfId="0" applyBorder="1" applyAlignment="1">
      <alignment wrapText="1" shrinkToFit="1"/>
    </xf>
    <xf numFmtId="0" fontId="22" fillId="3" borderId="3" xfId="0" applyFont="1" applyFill="1" applyBorder="1"/>
    <xf numFmtId="0" fontId="23" fillId="10" borderId="2" xfId="0" applyFont="1" applyFill="1" applyBorder="1"/>
    <xf numFmtId="0" fontId="9" fillId="4" borderId="0" xfId="0" applyFont="1" applyFill="1" applyBorder="1"/>
    <xf numFmtId="0" fontId="8" fillId="4" borderId="0" xfId="1" applyFill="1" applyBorder="1" applyAlignment="1" applyProtection="1"/>
    <xf numFmtId="0" fontId="14" fillId="4" borderId="0" xfId="0" applyFont="1" applyFill="1" applyBorder="1"/>
    <xf numFmtId="0" fontId="19" fillId="4" borderId="0" xfId="0" applyFont="1" applyFill="1" applyBorder="1" applyAlignment="1">
      <alignment wrapText="1" shrinkToFit="1"/>
    </xf>
    <xf numFmtId="0" fontId="8" fillId="4" borderId="0" xfId="1" applyFill="1" applyAlignment="1" applyProtection="1"/>
    <xf numFmtId="0" fontId="20" fillId="4" borderId="0" xfId="0" applyFont="1" applyFill="1"/>
    <xf numFmtId="0" fontId="16" fillId="4" borderId="0" xfId="0" applyFont="1" applyFill="1"/>
    <xf numFmtId="0" fontId="0" fillId="4" borderId="18" xfId="0" applyFill="1" applyBorder="1" applyAlignment="1">
      <alignment horizontal="right"/>
    </xf>
    <xf numFmtId="0" fontId="0" fillId="4" borderId="7" xfId="0" applyFill="1" applyBorder="1" applyAlignment="1">
      <alignment horizontal="right"/>
    </xf>
    <xf numFmtId="0" fontId="26" fillId="10" borderId="2" xfId="0" applyFont="1" applyFill="1" applyBorder="1"/>
    <xf numFmtId="0" fontId="2" fillId="3" borderId="15" xfId="0" applyFont="1" applyFill="1" applyBorder="1" applyAlignment="1">
      <alignment wrapText="1" shrinkToFit="1"/>
    </xf>
    <xf numFmtId="0" fontId="2" fillId="3" borderId="39" xfId="0" applyFont="1" applyFill="1" applyBorder="1" applyAlignment="1">
      <alignment wrapText="1" shrinkToFit="1"/>
    </xf>
    <xf numFmtId="0" fontId="22" fillId="3" borderId="2" xfId="0" applyFont="1" applyFill="1" applyBorder="1"/>
    <xf numFmtId="0" fontId="22" fillId="3" borderId="4" xfId="0" applyFont="1" applyFill="1" applyBorder="1"/>
    <xf numFmtId="0" fontId="2" fillId="3" borderId="31" xfId="0" applyFont="1" applyFill="1" applyBorder="1" applyAlignment="1">
      <alignment wrapText="1" shrinkToFit="1"/>
    </xf>
    <xf numFmtId="0" fontId="2" fillId="3" borderId="34" xfId="0" applyFont="1" applyFill="1" applyBorder="1" applyAlignment="1">
      <alignment wrapText="1" shrinkToFit="1"/>
    </xf>
    <xf numFmtId="0" fontId="0" fillId="4" borderId="0" xfId="0" applyFill="1" applyBorder="1" applyAlignment="1">
      <alignment wrapText="1" shrinkToFit="1"/>
    </xf>
    <xf numFmtId="0" fontId="24" fillId="4" borderId="0" xfId="1" applyFont="1" applyFill="1" applyAlignment="1" applyProtection="1"/>
    <xf numFmtId="0" fontId="25" fillId="4" borderId="0" xfId="0" applyFont="1" applyFill="1" applyBorder="1"/>
    <xf numFmtId="0" fontId="16" fillId="4" borderId="0" xfId="0" applyFont="1" applyFill="1" applyBorder="1"/>
    <xf numFmtId="0" fontId="27" fillId="0" borderId="28" xfId="1" applyFont="1" applyBorder="1" applyAlignment="1" applyProtection="1"/>
    <xf numFmtId="0" fontId="1" fillId="4" borderId="0" xfId="0" applyFont="1" applyFill="1" applyBorder="1"/>
    <xf numFmtId="0" fontId="0" fillId="4" borderId="0" xfId="0" applyFill="1" applyBorder="1" applyAlignment="1">
      <alignment horizontal="center"/>
    </xf>
    <xf numFmtId="6" fontId="12" fillId="4" borderId="0" xfId="0" applyNumberFormat="1" applyFont="1" applyFill="1"/>
    <xf numFmtId="6" fontId="12" fillId="4" borderId="0" xfId="0" applyNumberFormat="1" applyFont="1" applyFill="1" applyBorder="1" applyAlignment="1">
      <alignment wrapText="1" shrinkToFit="1"/>
    </xf>
    <xf numFmtId="6" fontId="12" fillId="0" borderId="0" xfId="0" applyNumberFormat="1" applyFont="1"/>
    <xf numFmtId="0" fontId="1" fillId="4" borderId="2" xfId="0" applyFont="1" applyFill="1" applyBorder="1"/>
    <xf numFmtId="0" fontId="1" fillId="4" borderId="32" xfId="0" applyFont="1" applyFill="1" applyBorder="1"/>
    <xf numFmtId="0" fontId="9" fillId="0" borderId="28" xfId="0" applyFont="1" applyBorder="1"/>
    <xf numFmtId="0" fontId="0" fillId="10" borderId="3" xfId="0" applyFill="1" applyBorder="1"/>
    <xf numFmtId="0" fontId="0" fillId="10" borderId="6" xfId="0" applyFill="1" applyBorder="1" applyAlignment="1">
      <alignment horizontal="center"/>
    </xf>
    <xf numFmtId="0" fontId="0" fillId="0" borderId="26" xfId="0" applyBorder="1" applyAlignment="1">
      <alignment wrapText="1" shrinkToFit="1"/>
    </xf>
    <xf numFmtId="0" fontId="23" fillId="10" borderId="4" xfId="0" applyFont="1" applyFill="1" applyBorder="1"/>
    <xf numFmtId="0" fontId="1" fillId="10" borderId="5" xfId="0" applyFont="1" applyFill="1" applyBorder="1" applyAlignment="1">
      <alignment horizontal="center"/>
    </xf>
    <xf numFmtId="0" fontId="1" fillId="10" borderId="7" xfId="0" applyFont="1" applyFill="1" applyBorder="1" applyAlignment="1">
      <alignment horizontal="center"/>
    </xf>
    <xf numFmtId="0" fontId="8" fillId="4" borderId="17" xfId="1" applyFill="1" applyBorder="1" applyAlignment="1" applyProtection="1"/>
    <xf numFmtId="0" fontId="0" fillId="0" borderId="6" xfId="0" applyBorder="1" applyAlignment="1">
      <alignment horizontal="center"/>
    </xf>
    <xf numFmtId="0" fontId="33" fillId="10" borderId="4" xfId="1" applyFont="1" applyFill="1" applyBorder="1" applyAlignment="1" applyProtection="1">
      <alignment horizontal="right" vertical="center"/>
    </xf>
    <xf numFmtId="0" fontId="5" fillId="4" borderId="0" xfId="0" applyFont="1" applyFill="1"/>
    <xf numFmtId="0" fontId="5" fillId="4" borderId="0" xfId="0" applyFont="1" applyFill="1" applyBorder="1"/>
    <xf numFmtId="0" fontId="34" fillId="4" borderId="0" xfId="0" applyFont="1" applyFill="1" applyBorder="1"/>
    <xf numFmtId="0" fontId="30" fillId="4" borderId="44" xfId="0" applyFont="1" applyFill="1" applyBorder="1" applyAlignment="1">
      <alignment horizontal="center"/>
    </xf>
    <xf numFmtId="0" fontId="0" fillId="10" borderId="7" xfId="0" applyFill="1" applyBorder="1" applyAlignment="1">
      <alignment horizontal="center"/>
    </xf>
    <xf numFmtId="0" fontId="1" fillId="10" borderId="5" xfId="0" applyFont="1" applyFill="1" applyBorder="1" applyAlignment="1">
      <alignment horizontal="left"/>
    </xf>
    <xf numFmtId="0" fontId="46" fillId="10" borderId="2" xfId="0" applyFont="1" applyFill="1" applyBorder="1"/>
    <xf numFmtId="0" fontId="47" fillId="10" borderId="2" xfId="0" applyFont="1" applyFill="1" applyBorder="1"/>
    <xf numFmtId="0" fontId="15" fillId="0" borderId="0" xfId="0" applyFont="1"/>
    <xf numFmtId="0" fontId="15" fillId="4" borderId="0" xfId="0" applyFont="1" applyFill="1"/>
    <xf numFmtId="0" fontId="49" fillId="4" borderId="0" xfId="1" applyFont="1" applyFill="1" applyAlignment="1" applyProtection="1"/>
    <xf numFmtId="0" fontId="50" fillId="4" borderId="0" xfId="0" applyFont="1" applyFill="1" applyBorder="1" applyAlignment="1">
      <alignment wrapText="1" shrinkToFit="1"/>
    </xf>
    <xf numFmtId="165" fontId="48" fillId="4" borderId="0" xfId="0" applyNumberFormat="1" applyFont="1" applyFill="1" applyBorder="1"/>
    <xf numFmtId="0" fontId="0" fillId="0" borderId="0" xfId="0" applyFont="1"/>
    <xf numFmtId="0" fontId="0" fillId="4" borderId="0" xfId="0" applyFont="1" applyFill="1"/>
    <xf numFmtId="0" fontId="39" fillId="4" borderId="0" xfId="1" applyFont="1" applyFill="1" applyAlignment="1" applyProtection="1"/>
    <xf numFmtId="0" fontId="0" fillId="4" borderId="0" xfId="0" applyFont="1" applyFill="1" applyAlignment="1">
      <alignment horizontal="center"/>
    </xf>
    <xf numFmtId="42" fontId="0" fillId="4" borderId="0" xfId="0" applyNumberFormat="1" applyFont="1" applyFill="1" applyBorder="1" applyAlignment="1">
      <alignment horizontal="center" wrapText="1" shrinkToFit="1"/>
    </xf>
    <xf numFmtId="166" fontId="51" fillId="11" borderId="0" xfId="0" applyNumberFormat="1" applyFont="1" applyFill="1" applyBorder="1" applyAlignment="1">
      <alignment horizontal="center" vertical="center" wrapText="1" shrinkToFit="1"/>
    </xf>
    <xf numFmtId="0" fontId="0" fillId="4" borderId="0" xfId="0" applyFont="1" applyFill="1" applyBorder="1" applyAlignment="1">
      <alignment horizontal="center"/>
    </xf>
    <xf numFmtId="0" fontId="0" fillId="0" borderId="0" xfId="0" applyFont="1" applyAlignment="1">
      <alignment horizontal="center"/>
    </xf>
    <xf numFmtId="0" fontId="0" fillId="4" borderId="0" xfId="0" applyFont="1" applyFill="1" applyBorder="1"/>
    <xf numFmtId="0" fontId="52" fillId="8" borderId="4" xfId="0" applyFont="1" applyFill="1" applyBorder="1" applyAlignment="1">
      <alignment horizontal="left"/>
    </xf>
    <xf numFmtId="168" fontId="53" fillId="6" borderId="18" xfId="0" applyNumberFormat="1" applyFont="1" applyFill="1" applyBorder="1" applyAlignment="1">
      <alignment horizontal="right"/>
    </xf>
    <xf numFmtId="168" fontId="53" fillId="6" borderId="7" xfId="0" applyNumberFormat="1" applyFont="1" applyFill="1" applyBorder="1" applyAlignment="1">
      <alignment horizontal="right"/>
    </xf>
    <xf numFmtId="168" fontId="53" fillId="6" borderId="30" xfId="0" applyNumberFormat="1" applyFont="1" applyFill="1" applyBorder="1" applyAlignment="1">
      <alignment horizontal="right"/>
    </xf>
    <xf numFmtId="164" fontId="53" fillId="4" borderId="0" xfId="0" applyNumberFormat="1" applyFont="1" applyFill="1" applyBorder="1" applyAlignment="1">
      <alignment horizontal="right"/>
    </xf>
    <xf numFmtId="6" fontId="54" fillId="4" borderId="0" xfId="1" applyNumberFormat="1" applyFont="1" applyFill="1" applyAlignment="1" applyProtection="1"/>
    <xf numFmtId="6" fontId="12" fillId="4" borderId="0" xfId="0" applyNumberFormat="1" applyFont="1" applyFill="1" applyBorder="1" applyAlignment="1">
      <alignment horizontal="right" wrapText="1" shrinkToFit="1"/>
    </xf>
    <xf numFmtId="0" fontId="55" fillId="8" borderId="2" xfId="0" applyFont="1" applyFill="1" applyBorder="1" applyAlignment="1">
      <alignment horizontal="left"/>
    </xf>
    <xf numFmtId="0" fontId="10" fillId="4" borderId="0" xfId="0" applyFont="1" applyFill="1" applyBorder="1"/>
    <xf numFmtId="0" fontId="0" fillId="4" borderId="0" xfId="0" applyFont="1" applyFill="1" applyBorder="1" applyAlignment="1">
      <alignment wrapText="1" shrinkToFit="1"/>
    </xf>
    <xf numFmtId="0" fontId="41" fillId="2" borderId="50" xfId="0" applyFont="1" applyFill="1" applyBorder="1"/>
    <xf numFmtId="0" fontId="41" fillId="13" borderId="50" xfId="0" applyFont="1" applyFill="1" applyBorder="1"/>
    <xf numFmtId="0" fontId="42" fillId="13" borderId="50" xfId="0" applyFont="1" applyFill="1" applyBorder="1"/>
    <xf numFmtId="0" fontId="43" fillId="2" borderId="50" xfId="0" applyFont="1" applyFill="1" applyBorder="1"/>
    <xf numFmtId="0" fontId="0" fillId="4" borderId="51" xfId="0" applyFill="1" applyBorder="1"/>
    <xf numFmtId="0" fontId="30" fillId="4" borderId="0" xfId="0" applyFont="1" applyFill="1" applyBorder="1" applyAlignment="1">
      <alignment horizontal="center"/>
    </xf>
    <xf numFmtId="0" fontId="45" fillId="4" borderId="0" xfId="1" applyFont="1" applyFill="1" applyBorder="1" applyAlignment="1" applyProtection="1"/>
    <xf numFmtId="0" fontId="5" fillId="14" borderId="49" xfId="0" applyFont="1" applyFill="1" applyBorder="1"/>
    <xf numFmtId="0" fontId="29" fillId="4" borderId="0" xfId="0" applyFont="1" applyFill="1" applyBorder="1" applyAlignment="1">
      <alignment wrapText="1" shrinkToFit="1"/>
    </xf>
    <xf numFmtId="168" fontId="53" fillId="4" borderId="0" xfId="0" applyNumberFormat="1" applyFont="1" applyFill="1" applyBorder="1" applyAlignment="1">
      <alignment horizontal="right"/>
    </xf>
    <xf numFmtId="42" fontId="13" fillId="4" borderId="0" xfId="0" applyNumberFormat="1" applyFont="1" applyFill="1" applyBorder="1" applyAlignment="1">
      <alignment horizontal="center" wrapText="1" shrinkToFit="1"/>
    </xf>
    <xf numFmtId="0" fontId="5" fillId="4" borderId="0" xfId="0" applyFont="1" applyFill="1" applyAlignment="1">
      <alignment horizontal="center"/>
    </xf>
    <xf numFmtId="0" fontId="44" fillId="7" borderId="43" xfId="0" applyFont="1" applyFill="1" applyBorder="1" applyAlignment="1">
      <alignment horizontal="left"/>
    </xf>
    <xf numFmtId="0" fontId="44" fillId="7" borderId="55" xfId="0" applyFont="1" applyFill="1" applyBorder="1" applyAlignment="1">
      <alignment horizontal="left"/>
    </xf>
    <xf numFmtId="49" fontId="31" fillId="0" borderId="0" xfId="0" applyNumberFormat="1" applyFont="1"/>
    <xf numFmtId="49" fontId="7" fillId="4" borderId="0" xfId="0" applyNumberFormat="1" applyFont="1" applyFill="1" applyBorder="1"/>
    <xf numFmtId="49" fontId="31" fillId="4" borderId="0" xfId="0" applyNumberFormat="1" applyFont="1" applyFill="1"/>
    <xf numFmtId="0" fontId="0" fillId="13" borderId="51" xfId="0" applyFill="1" applyBorder="1" applyAlignment="1">
      <alignment horizontal="center"/>
    </xf>
    <xf numFmtId="0" fontId="0" fillId="4" borderId="51" xfId="0" applyFill="1" applyBorder="1" applyAlignment="1">
      <alignment horizontal="center"/>
    </xf>
    <xf numFmtId="0" fontId="0" fillId="4" borderId="54" xfId="0" applyFill="1" applyBorder="1" applyAlignment="1">
      <alignment horizontal="center"/>
    </xf>
    <xf numFmtId="5" fontId="0" fillId="2" borderId="51" xfId="0" applyNumberFormat="1" applyFill="1" applyBorder="1" applyAlignment="1">
      <alignment horizontal="center"/>
    </xf>
    <xf numFmtId="5" fontId="0" fillId="13" borderId="51" xfId="0" applyNumberFormat="1" applyFill="1" applyBorder="1" applyAlignment="1">
      <alignment horizontal="center"/>
    </xf>
    <xf numFmtId="0" fontId="59" fillId="13" borderId="50" xfId="0" applyFont="1" applyFill="1" applyBorder="1"/>
    <xf numFmtId="0" fontId="59" fillId="4" borderId="50" xfId="0" applyFont="1" applyFill="1" applyBorder="1"/>
    <xf numFmtId="0" fontId="59" fillId="4" borderId="52" xfId="0" applyFont="1" applyFill="1" applyBorder="1"/>
    <xf numFmtId="0" fontId="5" fillId="13" borderId="0" xfId="0" applyFont="1" applyFill="1"/>
    <xf numFmtId="0" fontId="0" fillId="13" borderId="0" xfId="0" applyFill="1"/>
    <xf numFmtId="0" fontId="11" fillId="4" borderId="0" xfId="0" applyFont="1" applyFill="1" applyBorder="1"/>
    <xf numFmtId="166" fontId="62" fillId="15" borderId="28" xfId="0" applyNumberFormat="1" applyFont="1" applyFill="1" applyBorder="1" applyAlignment="1">
      <alignment horizontal="center" vertical="center" wrapText="1" shrinkToFit="1"/>
    </xf>
    <xf numFmtId="0" fontId="60" fillId="4" borderId="44" xfId="0" applyFont="1" applyFill="1" applyBorder="1"/>
    <xf numFmtId="0" fontId="9" fillId="0" borderId="45" xfId="0" applyFont="1" applyBorder="1"/>
    <xf numFmtId="0" fontId="63" fillId="0" borderId="43" xfId="1" applyFont="1" applyBorder="1" applyAlignment="1" applyProtection="1"/>
    <xf numFmtId="0" fontId="1" fillId="4" borderId="47" xfId="0" applyFont="1" applyFill="1" applyBorder="1"/>
    <xf numFmtId="0" fontId="1" fillId="4" borderId="49" xfId="0" applyFont="1" applyFill="1" applyBorder="1"/>
    <xf numFmtId="0" fontId="1" fillId="4" borderId="51" xfId="0" applyFont="1" applyFill="1" applyBorder="1"/>
    <xf numFmtId="0" fontId="8" fillId="4" borderId="50" xfId="1" applyFill="1" applyBorder="1" applyAlignment="1" applyProtection="1"/>
    <xf numFmtId="5" fontId="16" fillId="9" borderId="56" xfId="0" applyNumberFormat="1" applyFont="1" applyFill="1" applyBorder="1"/>
    <xf numFmtId="0" fontId="9" fillId="4" borderId="51" xfId="0" applyFont="1" applyFill="1" applyBorder="1"/>
    <xf numFmtId="0" fontId="9" fillId="4" borderId="50" xfId="0" applyFont="1" applyFill="1" applyBorder="1"/>
    <xf numFmtId="0" fontId="9" fillId="4" borderId="52" xfId="0" applyFont="1" applyFill="1" applyBorder="1"/>
    <xf numFmtId="0" fontId="9" fillId="4" borderId="54" xfId="0" applyFont="1" applyFill="1" applyBorder="1"/>
    <xf numFmtId="0" fontId="61" fillId="17" borderId="50" xfId="0" applyFont="1" applyFill="1" applyBorder="1"/>
    <xf numFmtId="0" fontId="64" fillId="4" borderId="0" xfId="0" applyFont="1" applyFill="1"/>
    <xf numFmtId="0" fontId="1" fillId="4" borderId="0" xfId="0" applyFont="1" applyFill="1" applyBorder="1" applyAlignment="1">
      <alignment horizontal="center"/>
    </xf>
    <xf numFmtId="3" fontId="0" fillId="0" borderId="0" xfId="0" applyNumberFormat="1" applyBorder="1" applyAlignment="1">
      <alignment wrapText="1" shrinkToFit="1"/>
    </xf>
    <xf numFmtId="0" fontId="7" fillId="0" borderId="3" xfId="0" applyFont="1" applyBorder="1" applyAlignment="1">
      <alignment wrapText="1" shrinkToFit="1"/>
    </xf>
    <xf numFmtId="0" fontId="7" fillId="0" borderId="0" xfId="0" applyFont="1" applyBorder="1" applyAlignment="1">
      <alignment wrapText="1" shrinkToFit="1"/>
    </xf>
    <xf numFmtId="3" fontId="0" fillId="0" borderId="0" xfId="0" applyNumberFormat="1"/>
    <xf numFmtId="3" fontId="0" fillId="4" borderId="0" xfId="0" applyNumberFormat="1" applyFill="1"/>
    <xf numFmtId="3" fontId="8" fillId="4" borderId="0" xfId="1" applyNumberFormat="1" applyFill="1" applyAlignment="1" applyProtection="1"/>
    <xf numFmtId="3" fontId="0" fillId="4" borderId="0" xfId="0" applyNumberFormat="1" applyFill="1" applyBorder="1" applyAlignment="1">
      <alignment wrapText="1" shrinkToFit="1"/>
    </xf>
    <xf numFmtId="3" fontId="16" fillId="9" borderId="16" xfId="0" applyNumberFormat="1" applyFont="1" applyFill="1" applyBorder="1"/>
    <xf numFmtId="3" fontId="0" fillId="4" borderId="0" xfId="0" applyNumberFormat="1" applyFill="1" applyBorder="1"/>
    <xf numFmtId="3" fontId="0" fillId="4" borderId="0" xfId="0" applyNumberFormat="1" applyFill="1" applyBorder="1" applyAlignment="1">
      <alignment horizontal="right"/>
    </xf>
    <xf numFmtId="3" fontId="29" fillId="4" borderId="0" xfId="0" applyNumberFormat="1" applyFont="1" applyFill="1" applyBorder="1" applyAlignment="1">
      <alignment wrapText="1" shrinkToFit="1"/>
    </xf>
    <xf numFmtId="3" fontId="5" fillId="13" borderId="0" xfId="0" applyNumberFormat="1" applyFont="1" applyFill="1"/>
    <xf numFmtId="3" fontId="0" fillId="13" borderId="0" xfId="0" applyNumberFormat="1" applyFill="1"/>
    <xf numFmtId="3" fontId="22" fillId="3" borderId="3" xfId="0" applyNumberFormat="1" applyFont="1" applyFill="1" applyBorder="1"/>
    <xf numFmtId="3" fontId="2" fillId="3" borderId="15" xfId="0" applyNumberFormat="1" applyFont="1" applyFill="1" applyBorder="1" applyAlignment="1">
      <alignment wrapText="1" shrinkToFit="1"/>
    </xf>
    <xf numFmtId="3" fontId="14" fillId="4" borderId="0" xfId="0" applyNumberFormat="1" applyFont="1" applyFill="1" applyBorder="1"/>
    <xf numFmtId="3" fontId="60" fillId="0" borderId="44" xfId="0" applyNumberFormat="1" applyFont="1" applyBorder="1"/>
    <xf numFmtId="3" fontId="11" fillId="4" borderId="0" xfId="0" applyNumberFormat="1" applyFont="1" applyFill="1" applyBorder="1"/>
    <xf numFmtId="3" fontId="28" fillId="4" borderId="0" xfId="0" applyNumberFormat="1" applyFont="1" applyFill="1" applyBorder="1"/>
    <xf numFmtId="0" fontId="65" fillId="4" borderId="0" xfId="0" applyFont="1" applyFill="1"/>
    <xf numFmtId="166" fontId="51" fillId="4" borderId="0" xfId="0" applyNumberFormat="1" applyFont="1" applyFill="1" applyBorder="1" applyAlignment="1">
      <alignment horizontal="center" vertical="center" wrapText="1" shrinkToFit="1"/>
    </xf>
    <xf numFmtId="0" fontId="0" fillId="18" borderId="0" xfId="0" applyFont="1" applyFill="1" applyBorder="1" applyAlignment="1">
      <alignment horizontal="center"/>
    </xf>
    <xf numFmtId="0" fontId="0" fillId="18" borderId="0" xfId="0" applyFill="1" applyBorder="1" applyAlignment="1">
      <alignment horizontal="center"/>
    </xf>
    <xf numFmtId="0" fontId="0" fillId="18" borderId="0" xfId="0" applyFill="1"/>
    <xf numFmtId="0" fontId="1" fillId="18" borderId="0" xfId="0" applyFont="1" applyFill="1"/>
    <xf numFmtId="3" fontId="0" fillId="18" borderId="0" xfId="0" applyNumberFormat="1" applyFill="1"/>
    <xf numFmtId="0" fontId="15" fillId="18" borderId="0" xfId="0" applyFont="1" applyFill="1"/>
    <xf numFmtId="0" fontId="5" fillId="18" borderId="0" xfId="0" applyFont="1" applyFill="1"/>
    <xf numFmtId="0" fontId="8" fillId="18" borderId="0" xfId="1" applyFill="1" applyAlignment="1" applyProtection="1"/>
    <xf numFmtId="0" fontId="8" fillId="18" borderId="0" xfId="1" applyFill="1" applyAlignment="1" applyProtection="1">
      <alignment horizontal="right"/>
    </xf>
    <xf numFmtId="0" fontId="0" fillId="4" borderId="3" xfId="0" applyFill="1" applyBorder="1" applyAlignment="1">
      <alignment horizontal="center"/>
    </xf>
    <xf numFmtId="0" fontId="0" fillId="4" borderId="3" xfId="0" applyFill="1" applyBorder="1" applyAlignment="1">
      <alignment horizontal="right"/>
    </xf>
    <xf numFmtId="0" fontId="0" fillId="4" borderId="17" xfId="0" applyFill="1" applyBorder="1" applyAlignment="1">
      <alignment horizontal="center"/>
    </xf>
    <xf numFmtId="0" fontId="0" fillId="4" borderId="5" xfId="0" applyFill="1" applyBorder="1" applyAlignment="1">
      <alignment horizontal="center"/>
    </xf>
    <xf numFmtId="0" fontId="0" fillId="4" borderId="6" xfId="0" applyFill="1" applyBorder="1" applyAlignment="1">
      <alignment horizontal="right"/>
    </xf>
    <xf numFmtId="3" fontId="61" fillId="0" borderId="28" xfId="0" applyNumberFormat="1" applyFont="1" applyBorder="1"/>
    <xf numFmtId="0" fontId="61" fillId="0" borderId="28" xfId="0" applyFont="1" applyBorder="1"/>
    <xf numFmtId="3" fontId="67" fillId="0" borderId="0" xfId="0" applyNumberFormat="1" applyFont="1"/>
    <xf numFmtId="0" fontId="67" fillId="0" borderId="0" xfId="0" applyFont="1"/>
    <xf numFmtId="3" fontId="67" fillId="4" borderId="0" xfId="0" applyNumberFormat="1" applyFont="1" applyFill="1"/>
    <xf numFmtId="0" fontId="67" fillId="4" borderId="0" xfId="0" applyFont="1" applyFill="1"/>
    <xf numFmtId="3" fontId="67" fillId="18" borderId="0" xfId="0" applyNumberFormat="1" applyFont="1" applyFill="1"/>
    <xf numFmtId="0" fontId="70" fillId="18" borderId="0" xfId="1" applyFont="1" applyFill="1" applyAlignment="1" applyProtection="1"/>
    <xf numFmtId="3" fontId="71" fillId="3" borderId="3" xfId="0" applyNumberFormat="1" applyFont="1" applyFill="1" applyBorder="1"/>
    <xf numFmtId="0" fontId="71" fillId="3" borderId="3" xfId="0" applyFont="1" applyFill="1" applyBorder="1"/>
    <xf numFmtId="3" fontId="72" fillId="3" borderId="15" xfId="0" applyNumberFormat="1" applyFont="1" applyFill="1" applyBorder="1" applyAlignment="1">
      <alignment wrapText="1" shrinkToFit="1"/>
    </xf>
    <xf numFmtId="0" fontId="72" fillId="3" borderId="39" xfId="0" applyFont="1" applyFill="1" applyBorder="1" applyAlignment="1">
      <alignment wrapText="1" shrinkToFit="1"/>
    </xf>
    <xf numFmtId="3" fontId="67" fillId="0" borderId="0" xfId="0" applyNumberFormat="1" applyFont="1" applyBorder="1" applyAlignment="1">
      <alignment wrapText="1" shrinkToFit="1"/>
    </xf>
    <xf numFmtId="0" fontId="67" fillId="0" borderId="3" xfId="0" applyFont="1" applyBorder="1" applyAlignment="1">
      <alignment wrapText="1" shrinkToFit="1"/>
    </xf>
    <xf numFmtId="0" fontId="67" fillId="0" borderId="0" xfId="0" applyFont="1" applyBorder="1" applyAlignment="1">
      <alignment wrapText="1" shrinkToFit="1"/>
    </xf>
    <xf numFmtId="3" fontId="70" fillId="4" borderId="0" xfId="1" applyNumberFormat="1" applyFont="1" applyFill="1" applyAlignment="1" applyProtection="1"/>
    <xf numFmtId="0" fontId="70" fillId="4" borderId="0" xfId="1" applyFont="1" applyFill="1" applyAlignment="1" applyProtection="1"/>
    <xf numFmtId="3" fontId="67" fillId="4" borderId="0" xfId="0" applyNumberFormat="1" applyFont="1" applyFill="1" applyBorder="1" applyAlignment="1">
      <alignment wrapText="1" shrinkToFit="1"/>
    </xf>
    <xf numFmtId="0" fontId="67" fillId="4" borderId="0" xfId="0" applyFont="1" applyFill="1" applyBorder="1" applyAlignment="1">
      <alignment wrapText="1" shrinkToFit="1"/>
    </xf>
    <xf numFmtId="0" fontId="67" fillId="18" borderId="0" xfId="0" applyFont="1" applyFill="1"/>
    <xf numFmtId="0" fontId="73" fillId="3" borderId="39" xfId="0" applyFont="1" applyFill="1" applyBorder="1" applyAlignment="1">
      <alignment wrapText="1" shrinkToFit="1"/>
    </xf>
    <xf numFmtId="3" fontId="67" fillId="0" borderId="6" xfId="0" applyNumberFormat="1" applyFont="1" applyBorder="1" applyAlignment="1">
      <alignment wrapText="1" shrinkToFit="1"/>
    </xf>
    <xf numFmtId="0" fontId="67" fillId="0" borderId="6" xfId="0" applyFont="1" applyBorder="1" applyAlignment="1">
      <alignment wrapText="1" shrinkToFit="1"/>
    </xf>
    <xf numFmtId="0" fontId="7" fillId="0" borderId="6" xfId="0" applyFont="1" applyBorder="1" applyAlignment="1">
      <alignment wrapText="1" shrinkToFit="1"/>
    </xf>
    <xf numFmtId="0" fontId="0" fillId="10" borderId="18" xfId="0" applyFill="1" applyBorder="1" applyAlignment="1">
      <alignment horizontal="center"/>
    </xf>
    <xf numFmtId="0" fontId="67" fillId="4" borderId="0" xfId="0" applyFont="1" applyFill="1" applyBorder="1" applyAlignment="1">
      <alignment horizontal="right"/>
    </xf>
    <xf numFmtId="0" fontId="0" fillId="4" borderId="36" xfId="0" applyFill="1" applyBorder="1" applyAlignment="1">
      <alignment horizontal="right"/>
    </xf>
    <xf numFmtId="0" fontId="0" fillId="9" borderId="18" xfId="0" applyFont="1" applyFill="1" applyBorder="1"/>
    <xf numFmtId="0" fontId="39" fillId="4" borderId="0" xfId="1" applyFont="1" applyFill="1" applyBorder="1" applyAlignment="1" applyProtection="1"/>
    <xf numFmtId="3" fontId="16" fillId="9" borderId="0" xfId="0" applyNumberFormat="1" applyFont="1" applyFill="1" applyBorder="1"/>
    <xf numFmtId="42" fontId="13" fillId="0" borderId="0" xfId="0" applyNumberFormat="1" applyFont="1" applyBorder="1" applyAlignment="1">
      <alignment horizontal="center" wrapText="1" shrinkToFit="1"/>
    </xf>
    <xf numFmtId="166" fontId="62" fillId="15" borderId="0" xfId="0" applyNumberFormat="1" applyFont="1" applyFill="1" applyBorder="1" applyAlignment="1">
      <alignment horizontal="center" vertical="center" wrapText="1" shrinkToFit="1"/>
    </xf>
    <xf numFmtId="165" fontId="48" fillId="0" borderId="17" xfId="0" applyNumberFormat="1" applyFont="1" applyBorder="1"/>
    <xf numFmtId="0" fontId="0" fillId="9" borderId="7" xfId="0" applyFont="1" applyFill="1" applyBorder="1"/>
    <xf numFmtId="0" fontId="0" fillId="4" borderId="6" xfId="0" applyFill="1" applyBorder="1" applyAlignment="1">
      <alignment horizontal="center"/>
    </xf>
    <xf numFmtId="3" fontId="74" fillId="4" borderId="0" xfId="0" applyNumberFormat="1" applyFont="1" applyFill="1"/>
    <xf numFmtId="3" fontId="5" fillId="4" borderId="0" xfId="0" applyNumberFormat="1" applyFont="1" applyFill="1"/>
    <xf numFmtId="3" fontId="5" fillId="4" borderId="0" xfId="0" applyNumberFormat="1" applyFont="1" applyFill="1" applyAlignment="1">
      <alignment vertical="top"/>
    </xf>
    <xf numFmtId="10" fontId="17" fillId="0" borderId="17" xfId="0" applyNumberFormat="1" applyFont="1" applyBorder="1"/>
    <xf numFmtId="165" fontId="48" fillId="0" borderId="19" xfId="0" applyNumberFormat="1" applyFont="1" applyBorder="1"/>
    <xf numFmtId="42" fontId="13" fillId="0" borderId="28" xfId="0" applyNumberFormat="1" applyFont="1" applyBorder="1" applyAlignment="1">
      <alignment horizontal="center" wrapText="1" shrinkToFit="1"/>
    </xf>
    <xf numFmtId="166" fontId="62" fillId="16" borderId="28" xfId="0" applyNumberFormat="1" applyFont="1" applyFill="1" applyBorder="1" applyAlignment="1">
      <alignment horizontal="center" vertical="center" wrapText="1" shrinkToFit="1"/>
    </xf>
    <xf numFmtId="0" fontId="23" fillId="10" borderId="3" xfId="0" applyFont="1" applyFill="1" applyBorder="1"/>
    <xf numFmtId="0" fontId="1" fillId="10" borderId="6" xfId="0" applyFont="1" applyFill="1" applyBorder="1" applyAlignment="1">
      <alignment horizontal="center"/>
    </xf>
    <xf numFmtId="3" fontId="22" fillId="3" borderId="2" xfId="0" applyNumberFormat="1" applyFont="1" applyFill="1" applyBorder="1"/>
    <xf numFmtId="3" fontId="2" fillId="3" borderId="31" xfId="0" applyNumberFormat="1" applyFont="1" applyFill="1" applyBorder="1" applyAlignment="1">
      <alignment wrapText="1" shrinkToFit="1"/>
    </xf>
    <xf numFmtId="3" fontId="0" fillId="0" borderId="17" xfId="0" applyNumberFormat="1" applyBorder="1" applyAlignment="1">
      <alignment wrapText="1" shrinkToFit="1"/>
    </xf>
    <xf numFmtId="3" fontId="0" fillId="0" borderId="5" xfId="0" applyNumberFormat="1" applyBorder="1" applyAlignment="1">
      <alignment wrapText="1" shrinkToFit="1"/>
    </xf>
    <xf numFmtId="0" fontId="1" fillId="4" borderId="6" xfId="0" applyFont="1" applyFill="1" applyBorder="1" applyAlignment="1">
      <alignment horizontal="center"/>
    </xf>
    <xf numFmtId="0" fontId="0" fillId="4" borderId="18" xfId="0" applyFill="1" applyBorder="1" applyAlignment="1">
      <alignment horizontal="center"/>
    </xf>
    <xf numFmtId="0" fontId="1" fillId="4" borderId="18" xfId="0" applyFont="1" applyFill="1" applyBorder="1" applyAlignment="1">
      <alignment horizontal="center"/>
    </xf>
    <xf numFmtId="0" fontId="1" fillId="4" borderId="7" xfId="0" applyFont="1" applyFill="1" applyBorder="1" applyAlignment="1">
      <alignment horizontal="center"/>
    </xf>
    <xf numFmtId="3" fontId="1" fillId="0" borderId="5" xfId="0" applyNumberFormat="1" applyFont="1" applyBorder="1" applyAlignment="1">
      <alignment wrapText="1" shrinkToFit="1"/>
    </xf>
    <xf numFmtId="0" fontId="0" fillId="4" borderId="7" xfId="0" applyFill="1" applyBorder="1" applyAlignment="1">
      <alignment horizontal="center"/>
    </xf>
    <xf numFmtId="3" fontId="1" fillId="0" borderId="2" xfId="0" applyNumberFormat="1" applyFont="1" applyBorder="1" applyAlignment="1">
      <alignment wrapText="1" shrinkToFit="1"/>
    </xf>
    <xf numFmtId="3" fontId="1" fillId="0" borderId="17" xfId="0" applyNumberFormat="1" applyFont="1" applyBorder="1" applyAlignment="1">
      <alignment wrapText="1" shrinkToFit="1"/>
    </xf>
    <xf numFmtId="3" fontId="0" fillId="0" borderId="32" xfId="0" applyNumberFormat="1" applyBorder="1" applyAlignment="1">
      <alignment wrapText="1" shrinkToFit="1"/>
    </xf>
    <xf numFmtId="3" fontId="0" fillId="0" borderId="33" xfId="0" applyNumberFormat="1" applyBorder="1" applyAlignment="1">
      <alignment wrapText="1" shrinkToFit="1"/>
    </xf>
    <xf numFmtId="10" fontId="17" fillId="0" borderId="16" xfId="0" applyNumberFormat="1" applyFont="1" applyBorder="1"/>
    <xf numFmtId="6" fontId="12" fillId="0" borderId="0" xfId="0" applyNumberFormat="1" applyFont="1" applyBorder="1" applyAlignment="1">
      <alignment horizontal="right" wrapText="1" shrinkToFit="1"/>
    </xf>
    <xf numFmtId="166" fontId="62" fillId="16" borderId="0" xfId="0" applyNumberFormat="1" applyFont="1" applyFill="1" applyBorder="1" applyAlignment="1">
      <alignment horizontal="center" vertical="center" wrapText="1" shrinkToFit="1"/>
    </xf>
    <xf numFmtId="167" fontId="40" fillId="0" borderId="17" xfId="0" applyNumberFormat="1" applyFont="1" applyBorder="1"/>
    <xf numFmtId="167" fontId="40" fillId="0" borderId="19" xfId="0" applyNumberFormat="1" applyFont="1" applyBorder="1"/>
    <xf numFmtId="6" fontId="12" fillId="0" borderId="28" xfId="0" applyNumberFormat="1" applyFont="1" applyBorder="1" applyAlignment="1">
      <alignment horizontal="right" wrapText="1" shrinkToFit="1"/>
    </xf>
    <xf numFmtId="3" fontId="16" fillId="9" borderId="19" xfId="0" applyNumberFormat="1" applyFont="1" applyFill="1" applyBorder="1"/>
    <xf numFmtId="3" fontId="20" fillId="4" borderId="0" xfId="0" applyNumberFormat="1" applyFont="1" applyFill="1" applyBorder="1"/>
    <xf numFmtId="0" fontId="15" fillId="4" borderId="0" xfId="0" applyFont="1" applyFill="1" applyBorder="1"/>
    <xf numFmtId="6" fontId="12" fillId="4" borderId="0" xfId="0" applyNumberFormat="1" applyFont="1" applyFill="1" applyBorder="1"/>
    <xf numFmtId="3" fontId="8" fillId="4" borderId="0" xfId="1" applyNumberFormat="1" applyFill="1" applyBorder="1" applyAlignment="1" applyProtection="1"/>
    <xf numFmtId="3" fontId="21" fillId="4" borderId="0" xfId="1" applyNumberFormat="1" applyFont="1" applyFill="1" applyBorder="1" applyAlignment="1" applyProtection="1"/>
    <xf numFmtId="0" fontId="49" fillId="4" borderId="0" xfId="1" applyFont="1" applyFill="1" applyBorder="1" applyAlignment="1" applyProtection="1"/>
    <xf numFmtId="6" fontId="54" fillId="4" borderId="0" xfId="1" applyNumberFormat="1" applyFont="1" applyFill="1" applyBorder="1" applyAlignment="1" applyProtection="1"/>
    <xf numFmtId="3" fontId="1" fillId="4" borderId="0" xfId="0" applyNumberFormat="1" applyFont="1" applyFill="1" applyBorder="1" applyAlignment="1">
      <alignment wrapText="1" shrinkToFit="1"/>
    </xf>
    <xf numFmtId="0" fontId="1" fillId="0" borderId="18" xfId="0" applyFont="1" applyBorder="1" applyAlignment="1">
      <alignment wrapText="1" shrinkToFit="1"/>
    </xf>
    <xf numFmtId="0" fontId="1" fillId="0" borderId="7" xfId="0" applyFont="1" applyBorder="1" applyAlignment="1">
      <alignment wrapText="1" shrinkToFit="1"/>
    </xf>
    <xf numFmtId="10" fontId="17" fillId="0" borderId="5" xfId="0" applyNumberFormat="1" applyFont="1" applyBorder="1"/>
    <xf numFmtId="165" fontId="48" fillId="0" borderId="5" xfId="0" applyNumberFormat="1" applyFont="1" applyBorder="1"/>
    <xf numFmtId="42" fontId="13" fillId="0" borderId="6" xfId="0" applyNumberFormat="1" applyFont="1" applyBorder="1" applyAlignment="1">
      <alignment horizontal="center" wrapText="1" shrinkToFit="1"/>
    </xf>
    <xf numFmtId="166" fontId="62" fillId="15" borderId="6" xfId="0" applyNumberFormat="1" applyFont="1" applyFill="1" applyBorder="1" applyAlignment="1">
      <alignment horizontal="center" vertical="center" wrapText="1" shrinkToFit="1"/>
    </xf>
    <xf numFmtId="167" fontId="40" fillId="0" borderId="5" xfId="0" applyNumberFormat="1" applyFont="1" applyBorder="1"/>
    <xf numFmtId="6" fontId="12" fillId="0" borderId="6" xfId="0" applyNumberFormat="1" applyFont="1" applyBorder="1" applyAlignment="1">
      <alignment horizontal="right" wrapText="1" shrinkToFit="1"/>
    </xf>
    <xf numFmtId="166" fontId="62" fillId="16" borderId="6" xfId="0" applyNumberFormat="1" applyFont="1" applyFill="1" applyBorder="1" applyAlignment="1">
      <alignment horizontal="center" vertical="center" wrapText="1" shrinkToFit="1"/>
    </xf>
    <xf numFmtId="3" fontId="1" fillId="0" borderId="58" xfId="0" applyNumberFormat="1" applyFont="1" applyBorder="1" applyAlignment="1">
      <alignment wrapText="1" shrinkToFit="1"/>
    </xf>
    <xf numFmtId="3" fontId="1" fillId="0" borderId="22" xfId="0" applyNumberFormat="1" applyFont="1" applyBorder="1" applyAlignment="1">
      <alignment wrapText="1" shrinkToFit="1"/>
    </xf>
    <xf numFmtId="3" fontId="1" fillId="0" borderId="15" xfId="0" applyNumberFormat="1" applyFont="1" applyBorder="1" applyAlignment="1">
      <alignment wrapText="1" shrinkToFit="1"/>
    </xf>
    <xf numFmtId="3" fontId="22" fillId="3" borderId="58" xfId="0" applyNumberFormat="1" applyFont="1" applyFill="1" applyBorder="1"/>
    <xf numFmtId="3" fontId="2" fillId="3" borderId="39" xfId="0" applyNumberFormat="1" applyFont="1" applyFill="1" applyBorder="1" applyAlignment="1">
      <alignment wrapText="1" shrinkToFit="1"/>
    </xf>
    <xf numFmtId="3" fontId="1" fillId="0" borderId="20" xfId="0" applyNumberFormat="1" applyFont="1" applyBorder="1" applyAlignment="1">
      <alignment wrapText="1" shrinkToFit="1"/>
    </xf>
    <xf numFmtId="3" fontId="1" fillId="0" borderId="24" xfId="0" applyNumberFormat="1" applyFont="1" applyBorder="1" applyAlignment="1">
      <alignment wrapText="1" shrinkToFit="1"/>
    </xf>
    <xf numFmtId="3" fontId="7" fillId="0" borderId="17" xfId="0" applyNumberFormat="1" applyFont="1" applyBorder="1" applyAlignment="1">
      <alignment wrapText="1" shrinkToFit="1"/>
    </xf>
    <xf numFmtId="3" fontId="75" fillId="0" borderId="0" xfId="0" applyNumberFormat="1" applyFont="1" applyBorder="1" applyAlignment="1">
      <alignment wrapText="1" shrinkToFit="1"/>
    </xf>
    <xf numFmtId="3" fontId="76" fillId="0" borderId="0" xfId="0" applyNumberFormat="1" applyFont="1" applyBorder="1" applyAlignment="1">
      <alignment wrapText="1" shrinkToFit="1"/>
    </xf>
    <xf numFmtId="3" fontId="77" fillId="0" borderId="0" xfId="0" applyNumberFormat="1" applyFont="1" applyBorder="1" applyAlignment="1">
      <alignment wrapText="1" shrinkToFit="1"/>
    </xf>
    <xf numFmtId="3" fontId="78" fillId="0" borderId="0" xfId="0" applyNumberFormat="1" applyFont="1" applyBorder="1" applyAlignment="1">
      <alignment wrapText="1" shrinkToFit="1"/>
    </xf>
    <xf numFmtId="3" fontId="78" fillId="0" borderId="6" xfId="0" applyNumberFormat="1" applyFont="1" applyBorder="1" applyAlignment="1">
      <alignment wrapText="1" shrinkToFit="1"/>
    </xf>
    <xf numFmtId="3" fontId="79" fillId="0" borderId="17" xfId="0" applyNumberFormat="1" applyFont="1" applyBorder="1" applyAlignment="1">
      <alignment wrapText="1" shrinkToFit="1"/>
    </xf>
    <xf numFmtId="0" fontId="6" fillId="4" borderId="2" xfId="0" applyFont="1" applyFill="1" applyBorder="1"/>
    <xf numFmtId="0" fontId="32" fillId="4" borderId="17" xfId="1" applyFont="1" applyFill="1" applyBorder="1" applyAlignment="1" applyProtection="1"/>
    <xf numFmtId="0" fontId="80" fillId="4" borderId="17" xfId="1" applyFont="1" applyFill="1" applyBorder="1" applyAlignment="1" applyProtection="1"/>
    <xf numFmtId="0" fontId="78" fillId="4" borderId="18" xfId="0" applyFont="1" applyFill="1" applyBorder="1" applyAlignment="1">
      <alignment horizontal="center"/>
    </xf>
    <xf numFmtId="0" fontId="78" fillId="4" borderId="7" xfId="0" applyFont="1" applyFill="1" applyBorder="1" applyAlignment="1">
      <alignment horizontal="center"/>
    </xf>
    <xf numFmtId="0" fontId="68" fillId="4" borderId="18" xfId="0" applyFont="1" applyFill="1" applyBorder="1" applyAlignment="1">
      <alignment horizontal="center"/>
    </xf>
    <xf numFmtId="3" fontId="22" fillId="3" borderId="4" xfId="0" applyNumberFormat="1" applyFont="1" applyFill="1" applyBorder="1"/>
    <xf numFmtId="3" fontId="2" fillId="3" borderId="34" xfId="0" applyNumberFormat="1" applyFont="1" applyFill="1" applyBorder="1" applyAlignment="1">
      <alignment wrapText="1" shrinkToFit="1"/>
    </xf>
    <xf numFmtId="0" fontId="67" fillId="4" borderId="17" xfId="1" applyFont="1" applyFill="1" applyBorder="1" applyAlignment="1" applyProtection="1">
      <alignment horizontal="right"/>
    </xf>
    <xf numFmtId="3" fontId="1" fillId="0" borderId="4" xfId="0" applyNumberFormat="1" applyFont="1" applyBorder="1" applyAlignment="1">
      <alignment wrapText="1" shrinkToFit="1"/>
    </xf>
    <xf numFmtId="0" fontId="66" fillId="4" borderId="17" xfId="0" applyFont="1" applyFill="1" applyBorder="1" applyAlignment="1">
      <alignment horizontal="right"/>
    </xf>
    <xf numFmtId="3" fontId="1" fillId="0" borderId="18" xfId="0" applyNumberFormat="1" applyFont="1" applyBorder="1" applyAlignment="1">
      <alignment wrapText="1" shrinkToFit="1"/>
    </xf>
    <xf numFmtId="3" fontId="1" fillId="0" borderId="7" xfId="0" applyNumberFormat="1" applyFont="1" applyBorder="1" applyAlignment="1">
      <alignment wrapText="1" shrinkToFit="1"/>
    </xf>
    <xf numFmtId="0" fontId="0" fillId="4" borderId="17" xfId="0" applyFill="1" applyBorder="1" applyAlignment="1">
      <alignment horizontal="right"/>
    </xf>
    <xf numFmtId="0" fontId="0" fillId="4" borderId="5" xfId="0" applyFill="1" applyBorder="1" applyAlignment="1">
      <alignment horizontal="right"/>
    </xf>
    <xf numFmtId="3" fontId="72" fillId="3" borderId="22" xfId="0" applyNumberFormat="1" applyFont="1" applyFill="1" applyBorder="1" applyAlignment="1">
      <alignment wrapText="1" shrinkToFit="1"/>
    </xf>
    <xf numFmtId="0" fontId="72" fillId="3" borderId="27" xfId="0" applyFont="1" applyFill="1" applyBorder="1" applyAlignment="1">
      <alignment wrapText="1" shrinkToFit="1"/>
    </xf>
    <xf numFmtId="3" fontId="2" fillId="3" borderId="29" xfId="0" applyNumberFormat="1" applyFont="1" applyFill="1" applyBorder="1" applyAlignment="1">
      <alignment wrapText="1" shrinkToFit="1"/>
    </xf>
    <xf numFmtId="0" fontId="1" fillId="10" borderId="17" xfId="0" applyFont="1" applyFill="1" applyBorder="1" applyAlignment="1">
      <alignment horizontal="left"/>
    </xf>
    <xf numFmtId="0" fontId="0" fillId="10" borderId="0" xfId="0" applyFill="1" applyBorder="1" applyAlignment="1">
      <alignment horizontal="center"/>
    </xf>
    <xf numFmtId="0" fontId="1" fillId="10" borderId="18" xfId="0" applyFont="1" applyFill="1" applyBorder="1" applyAlignment="1">
      <alignment horizontal="center"/>
    </xf>
    <xf numFmtId="0" fontId="16" fillId="4" borderId="0" xfId="0" applyFont="1" applyFill="1" applyBorder="1" applyAlignment="1">
      <alignment horizontal="center"/>
    </xf>
    <xf numFmtId="0" fontId="27" fillId="4" borderId="2" xfId="1" applyFont="1" applyFill="1" applyBorder="1" applyAlignment="1" applyProtection="1">
      <alignment horizontal="right"/>
    </xf>
    <xf numFmtId="0" fontId="27" fillId="4" borderId="17" xfId="1" applyFont="1" applyFill="1" applyBorder="1" applyAlignment="1" applyProtection="1">
      <alignment horizontal="right"/>
    </xf>
    <xf numFmtId="0" fontId="67" fillId="4" borderId="0" xfId="0" applyFont="1" applyFill="1" applyAlignment="1">
      <alignment horizontal="right" vertical="center"/>
    </xf>
    <xf numFmtId="0" fontId="0" fillId="18" borderId="17" xfId="0" applyFont="1" applyFill="1" applyBorder="1" applyAlignment="1">
      <alignment horizontal="center"/>
    </xf>
    <xf numFmtId="0" fontId="0" fillId="18" borderId="17" xfId="0" applyFill="1" applyBorder="1" applyAlignment="1">
      <alignment horizontal="center"/>
    </xf>
    <xf numFmtId="0" fontId="0" fillId="18" borderId="5" xfId="0" applyFont="1" applyFill="1" applyBorder="1" applyAlignment="1">
      <alignment horizontal="center"/>
    </xf>
    <xf numFmtId="0" fontId="0" fillId="13" borderId="0" xfId="0" applyFill="1" applyAlignment="1">
      <alignment horizontal="center"/>
    </xf>
    <xf numFmtId="0" fontId="0" fillId="4" borderId="0" xfId="0" applyFill="1" applyAlignment="1">
      <alignment horizontal="center"/>
    </xf>
    <xf numFmtId="0" fontId="0" fillId="9" borderId="18" xfId="0" applyFont="1" applyFill="1" applyBorder="1" applyAlignment="1">
      <alignment horizontal="center"/>
    </xf>
    <xf numFmtId="0" fontId="0" fillId="9" borderId="7" xfId="0" applyFont="1" applyFill="1" applyBorder="1" applyAlignment="1">
      <alignment horizontal="center"/>
    </xf>
    <xf numFmtId="0" fontId="39" fillId="4" borderId="0" xfId="1" applyFont="1" applyFill="1" applyAlignment="1" applyProtection="1">
      <alignment horizontal="center"/>
    </xf>
    <xf numFmtId="0" fontId="0" fillId="12" borderId="42" xfId="0" applyFont="1" applyFill="1" applyBorder="1" applyAlignment="1">
      <alignment horizontal="center"/>
    </xf>
    <xf numFmtId="0" fontId="0" fillId="9" borderId="30" xfId="0" applyFont="1" applyFill="1" applyBorder="1" applyAlignment="1">
      <alignment horizontal="center"/>
    </xf>
    <xf numFmtId="10" fontId="17" fillId="4" borderId="0" xfId="0" applyNumberFormat="1" applyFont="1" applyFill="1" applyBorder="1" applyAlignment="1">
      <alignment horizontal="center"/>
    </xf>
    <xf numFmtId="3" fontId="0" fillId="4" borderId="0" xfId="0" applyNumberFormat="1" applyFill="1" applyBorder="1" applyAlignment="1">
      <alignment horizontal="center"/>
    </xf>
    <xf numFmtId="0" fontId="0" fillId="12" borderId="1" xfId="0" applyFont="1" applyFill="1" applyBorder="1" applyAlignment="1">
      <alignment horizontal="center"/>
    </xf>
    <xf numFmtId="0" fontId="39" fillId="0" borderId="0" xfId="1" applyFont="1" applyAlignment="1" applyProtection="1">
      <alignment horizontal="center"/>
    </xf>
    <xf numFmtId="0" fontId="16" fillId="4" borderId="0" xfId="0" applyFont="1" applyFill="1" applyAlignment="1">
      <alignment horizontal="center"/>
    </xf>
    <xf numFmtId="0" fontId="67" fillId="4" borderId="0" xfId="0" applyFont="1" applyFill="1" applyBorder="1" applyAlignment="1">
      <alignment horizontal="center"/>
    </xf>
    <xf numFmtId="3" fontId="68" fillId="0" borderId="4" xfId="0" applyNumberFormat="1" applyFont="1" applyBorder="1" applyAlignment="1">
      <alignment wrapText="1" shrinkToFit="1"/>
    </xf>
    <xf numFmtId="0" fontId="67" fillId="4" borderId="17" xfId="0" applyFont="1" applyFill="1" applyBorder="1" applyAlignment="1">
      <alignment horizontal="center"/>
    </xf>
    <xf numFmtId="3" fontId="68" fillId="0" borderId="18" xfId="0" applyNumberFormat="1" applyFont="1" applyBorder="1" applyAlignment="1">
      <alignment wrapText="1" shrinkToFit="1"/>
    </xf>
    <xf numFmtId="0" fontId="67" fillId="4" borderId="5" xfId="0" applyFont="1" applyFill="1" applyBorder="1" applyAlignment="1">
      <alignment horizontal="center"/>
    </xf>
    <xf numFmtId="0" fontId="67" fillId="4" borderId="6" xfId="0" applyFont="1" applyFill="1" applyBorder="1" applyAlignment="1">
      <alignment horizontal="center"/>
    </xf>
    <xf numFmtId="0" fontId="67" fillId="4" borderId="6" xfId="0" applyFont="1" applyFill="1" applyBorder="1" applyAlignment="1">
      <alignment horizontal="right"/>
    </xf>
    <xf numFmtId="3" fontId="68" fillId="0" borderId="7" xfId="0" applyNumberFormat="1" applyFont="1" applyBorder="1" applyAlignment="1">
      <alignment wrapText="1" shrinkToFit="1"/>
    </xf>
    <xf numFmtId="0" fontId="0" fillId="18" borderId="0" xfId="0" applyFont="1" applyFill="1" applyBorder="1"/>
    <xf numFmtId="0" fontId="0" fillId="18" borderId="0" xfId="0" applyFill="1" applyBorder="1"/>
    <xf numFmtId="0" fontId="0" fillId="18" borderId="5" xfId="0" applyFill="1" applyBorder="1" applyAlignment="1">
      <alignment horizontal="center"/>
    </xf>
    <xf numFmtId="3" fontId="18" fillId="20" borderId="18" xfId="0" applyNumberFormat="1" applyFont="1" applyFill="1" applyBorder="1" applyAlignment="1">
      <alignment wrapText="1" shrinkToFit="1"/>
    </xf>
    <xf numFmtId="3" fontId="18" fillId="20" borderId="7" xfId="0" applyNumberFormat="1" applyFont="1" applyFill="1" applyBorder="1" applyAlignment="1">
      <alignment wrapText="1" shrinkToFit="1"/>
    </xf>
    <xf numFmtId="3" fontId="18" fillId="20" borderId="4" xfId="0" applyNumberFormat="1" applyFont="1" applyFill="1" applyBorder="1" applyAlignment="1">
      <alignment wrapText="1" shrinkToFit="1"/>
    </xf>
    <xf numFmtId="0" fontId="84" fillId="4" borderId="4" xfId="0" applyFont="1" applyFill="1" applyBorder="1" applyAlignment="1">
      <alignment horizontal="left"/>
    </xf>
    <xf numFmtId="0" fontId="84" fillId="4" borderId="0" xfId="0" applyFont="1" applyFill="1" applyBorder="1" applyAlignment="1">
      <alignment horizontal="left"/>
    </xf>
    <xf numFmtId="3" fontId="67" fillId="0" borderId="59" xfId="0" applyNumberFormat="1" applyFont="1" applyBorder="1" applyAlignment="1">
      <alignment wrapText="1" shrinkToFit="1"/>
    </xf>
    <xf numFmtId="3" fontId="67" fillId="0" borderId="21" xfId="0" applyNumberFormat="1" applyFont="1" applyBorder="1" applyAlignment="1">
      <alignment wrapText="1" shrinkToFit="1"/>
    </xf>
    <xf numFmtId="3" fontId="67" fillId="0" borderId="57" xfId="0" applyNumberFormat="1" applyFont="1" applyBorder="1" applyAlignment="1">
      <alignment wrapText="1" shrinkToFit="1"/>
    </xf>
    <xf numFmtId="0" fontId="16" fillId="18" borderId="0" xfId="0" applyFont="1" applyFill="1"/>
    <xf numFmtId="10" fontId="7" fillId="18" borderId="0" xfId="0" applyNumberFormat="1" applyFont="1" applyFill="1" applyBorder="1"/>
    <xf numFmtId="0" fontId="39" fillId="4" borderId="0" xfId="1" applyFont="1" applyFill="1" applyBorder="1" applyAlignment="1" applyProtection="1">
      <alignment horizontal="center"/>
    </xf>
    <xf numFmtId="0" fontId="64" fillId="4" borderId="0" xfId="0" applyFont="1" applyFill="1" applyAlignment="1">
      <alignment horizontal="left"/>
    </xf>
    <xf numFmtId="0" fontId="2" fillId="3" borderId="22" xfId="0" applyFont="1" applyFill="1" applyBorder="1" applyAlignment="1">
      <alignment wrapText="1" shrinkToFit="1"/>
    </xf>
    <xf numFmtId="0" fontId="2" fillId="3" borderId="27" xfId="0" applyFont="1" applyFill="1" applyBorder="1" applyAlignment="1">
      <alignment wrapText="1" shrinkToFit="1"/>
    </xf>
    <xf numFmtId="166" fontId="0" fillId="0" borderId="21" xfId="0" applyNumberFormat="1" applyBorder="1" applyAlignment="1">
      <alignment wrapText="1" shrinkToFit="1"/>
    </xf>
    <xf numFmtId="166" fontId="0" fillId="0" borderId="57" xfId="0" applyNumberFormat="1" applyBorder="1" applyAlignment="1">
      <alignment wrapText="1" shrinkToFit="1"/>
    </xf>
    <xf numFmtId="0" fontId="22" fillId="3" borderId="4" xfId="0" applyFont="1" applyFill="1" applyBorder="1" applyAlignment="1">
      <alignment horizontal="center"/>
    </xf>
    <xf numFmtId="0" fontId="2" fillId="3" borderId="29" xfId="0" applyFont="1" applyFill="1" applyBorder="1" applyAlignment="1">
      <alignment horizontal="center" wrapText="1" shrinkToFit="1"/>
    </xf>
    <xf numFmtId="166" fontId="85" fillId="20" borderId="60" xfId="0" applyNumberFormat="1" applyFont="1" applyFill="1" applyBorder="1" applyAlignment="1">
      <alignment horizontal="center" wrapText="1" shrinkToFit="1"/>
    </xf>
    <xf numFmtId="166" fontId="85" fillId="20" borderId="61" xfId="0" applyNumberFormat="1" applyFont="1" applyFill="1" applyBorder="1" applyAlignment="1">
      <alignment horizontal="center" wrapText="1" shrinkToFit="1"/>
    </xf>
    <xf numFmtId="0" fontId="2" fillId="18" borderId="0" xfId="0" applyFont="1" applyFill="1" applyBorder="1" applyAlignment="1">
      <alignment wrapText="1" shrinkToFit="1"/>
    </xf>
    <xf numFmtId="3" fontId="11" fillId="18" borderId="0" xfId="0" applyNumberFormat="1" applyFont="1" applyFill="1" applyBorder="1" applyAlignment="1">
      <alignment wrapText="1" shrinkToFit="1"/>
    </xf>
    <xf numFmtId="0" fontId="86" fillId="18" borderId="0" xfId="0" applyFont="1" applyFill="1" applyBorder="1" applyAlignment="1">
      <alignment horizontal="left"/>
    </xf>
    <xf numFmtId="0" fontId="0" fillId="0" borderId="21" xfId="0" applyBorder="1" applyAlignment="1">
      <alignment wrapText="1" shrinkToFit="1"/>
    </xf>
    <xf numFmtId="0" fontId="0" fillId="0" borderId="59" xfId="0" applyBorder="1" applyAlignment="1">
      <alignment wrapText="1" shrinkToFit="1"/>
    </xf>
    <xf numFmtId="0" fontId="1" fillId="0" borderId="4" xfId="0" applyFont="1" applyBorder="1" applyAlignment="1">
      <alignment wrapText="1" shrinkToFit="1"/>
    </xf>
    <xf numFmtId="0" fontId="0" fillId="0" borderId="57" xfId="0" applyBorder="1" applyAlignment="1">
      <alignment wrapText="1" shrinkToFit="1"/>
    </xf>
    <xf numFmtId="167" fontId="40" fillId="0" borderId="2" xfId="0" applyNumberFormat="1" applyFont="1" applyBorder="1"/>
    <xf numFmtId="6" fontId="12" fillId="0" borderId="3" xfId="0" applyNumberFormat="1" applyFont="1" applyBorder="1" applyAlignment="1">
      <alignment horizontal="right" wrapText="1" shrinkToFit="1"/>
    </xf>
    <xf numFmtId="166" fontId="62" fillId="16" borderId="3" xfId="0" applyNumberFormat="1" applyFont="1" applyFill="1" applyBorder="1" applyAlignment="1">
      <alignment horizontal="center" vertical="center" wrapText="1" shrinkToFit="1"/>
    </xf>
    <xf numFmtId="0" fontId="0" fillId="9" borderId="4" xfId="0" applyFont="1" applyFill="1" applyBorder="1"/>
    <xf numFmtId="10" fontId="17" fillId="0" borderId="2" xfId="0" applyNumberFormat="1" applyFont="1" applyBorder="1"/>
    <xf numFmtId="168" fontId="53" fillId="6" borderId="4" xfId="0" applyNumberFormat="1" applyFont="1" applyFill="1" applyBorder="1" applyAlignment="1">
      <alignment horizontal="right"/>
    </xf>
    <xf numFmtId="165" fontId="48" fillId="0" borderId="2" xfId="0" applyNumberFormat="1" applyFont="1" applyBorder="1"/>
    <xf numFmtId="42" fontId="13" fillId="0" borderId="3" xfId="0" applyNumberFormat="1" applyFont="1" applyBorder="1" applyAlignment="1">
      <alignment horizontal="center" wrapText="1" shrinkToFit="1"/>
    </xf>
    <xf numFmtId="166" fontId="62" fillId="15" borderId="3" xfId="0" applyNumberFormat="1" applyFont="1" applyFill="1" applyBorder="1" applyAlignment="1">
      <alignment horizontal="center" vertical="center" wrapText="1" shrinkToFit="1"/>
    </xf>
    <xf numFmtId="0" fontId="0" fillId="4" borderId="20" xfId="0" applyFill="1" applyBorder="1" applyAlignment="1">
      <alignment horizontal="right"/>
    </xf>
    <xf numFmtId="0" fontId="0" fillId="4" borderId="22" xfId="0" applyFill="1" applyBorder="1" applyAlignment="1">
      <alignment horizontal="right"/>
    </xf>
    <xf numFmtId="0" fontId="0" fillId="4" borderId="24" xfId="0" applyFill="1" applyBorder="1" applyAlignment="1">
      <alignment horizontal="right"/>
    </xf>
    <xf numFmtId="0" fontId="20" fillId="18" borderId="0" xfId="0" applyFont="1" applyFill="1"/>
    <xf numFmtId="0" fontId="1" fillId="18" borderId="2" xfId="0" applyFont="1" applyFill="1" applyBorder="1"/>
    <xf numFmtId="0" fontId="0" fillId="18" borderId="4" xfId="0" applyFill="1" applyBorder="1" applyAlignment="1">
      <alignment horizontal="right"/>
    </xf>
    <xf numFmtId="0" fontId="1" fillId="18" borderId="33" xfId="0" applyFont="1" applyFill="1" applyBorder="1"/>
    <xf numFmtId="0" fontId="0" fillId="18" borderId="36" xfId="0" applyFill="1" applyBorder="1" applyAlignment="1">
      <alignment horizontal="right"/>
    </xf>
    <xf numFmtId="0" fontId="1" fillId="18" borderId="17" xfId="0" applyFont="1" applyFill="1" applyBorder="1"/>
    <xf numFmtId="0" fontId="0" fillId="18" borderId="18" xfId="0" applyFill="1" applyBorder="1" applyAlignment="1">
      <alignment horizontal="right"/>
    </xf>
    <xf numFmtId="0" fontId="1" fillId="18" borderId="32" xfId="0" applyFont="1" applyFill="1" applyBorder="1"/>
    <xf numFmtId="0" fontId="0" fillId="18" borderId="35" xfId="0" applyFill="1" applyBorder="1" applyAlignment="1">
      <alignment horizontal="right"/>
    </xf>
    <xf numFmtId="0" fontId="1" fillId="18" borderId="5" xfId="0" applyFont="1" applyFill="1" applyBorder="1"/>
    <xf numFmtId="0" fontId="0" fillId="18" borderId="7" xfId="0" applyFill="1" applyBorder="1" applyAlignment="1">
      <alignment horizontal="right"/>
    </xf>
    <xf numFmtId="0" fontId="0" fillId="0" borderId="17" xfId="0" applyBorder="1" applyAlignment="1">
      <alignment wrapText="1" shrinkToFit="1"/>
    </xf>
    <xf numFmtId="0" fontId="0" fillId="0" borderId="2" xfId="0" applyBorder="1" applyAlignment="1">
      <alignment wrapText="1" shrinkToFit="1"/>
    </xf>
    <xf numFmtId="0" fontId="0" fillId="0" borderId="5" xfId="0" applyBorder="1" applyAlignment="1">
      <alignment wrapText="1" shrinkToFit="1"/>
    </xf>
    <xf numFmtId="0" fontId="0" fillId="0" borderId="33" xfId="0" applyBorder="1" applyAlignment="1">
      <alignment wrapText="1" shrinkToFit="1"/>
    </xf>
    <xf numFmtId="0" fontId="1" fillId="0" borderId="36" xfId="0" applyFont="1" applyBorder="1" applyAlignment="1">
      <alignment wrapText="1" shrinkToFit="1"/>
    </xf>
    <xf numFmtId="0" fontId="0" fillId="0" borderId="9" xfId="0" applyBorder="1" applyAlignment="1">
      <alignment wrapText="1" shrinkToFit="1"/>
    </xf>
    <xf numFmtId="42" fontId="13" fillId="18" borderId="0" xfId="0" applyNumberFormat="1" applyFont="1" applyFill="1" applyBorder="1" applyAlignment="1">
      <alignment horizontal="center" wrapText="1" shrinkToFit="1"/>
    </xf>
    <xf numFmtId="166" fontId="62" fillId="18" borderId="0" xfId="0" applyNumberFormat="1" applyFont="1" applyFill="1" applyBorder="1" applyAlignment="1">
      <alignment horizontal="center" vertical="center" wrapText="1" shrinkToFit="1"/>
    </xf>
    <xf numFmtId="6" fontId="12" fillId="18" borderId="0" xfId="0" applyNumberFormat="1" applyFont="1" applyFill="1" applyBorder="1" applyAlignment="1">
      <alignment horizontal="right" wrapText="1" shrinkToFit="1"/>
    </xf>
    <xf numFmtId="0" fontId="8" fillId="18" borderId="0" xfId="1" applyFill="1" applyBorder="1" applyAlignment="1" applyProtection="1"/>
    <xf numFmtId="0" fontId="24" fillId="18" borderId="0" xfId="1" applyFont="1" applyFill="1" applyBorder="1" applyAlignment="1" applyProtection="1"/>
    <xf numFmtId="10" fontId="17" fillId="18" borderId="0" xfId="0" applyNumberFormat="1" applyFont="1" applyFill="1" applyBorder="1"/>
    <xf numFmtId="168" fontId="53" fillId="18" borderId="0" xfId="0" applyNumberFormat="1" applyFont="1" applyFill="1" applyBorder="1" applyAlignment="1">
      <alignment horizontal="right"/>
    </xf>
    <xf numFmtId="165" fontId="48" fillId="18" borderId="0" xfId="0" applyNumberFormat="1" applyFont="1" applyFill="1" applyBorder="1"/>
    <xf numFmtId="167" fontId="40" fillId="18" borderId="0" xfId="0" applyNumberFormat="1" applyFont="1" applyFill="1" applyBorder="1"/>
    <xf numFmtId="0" fontId="1" fillId="0" borderId="10" xfId="0" applyFont="1" applyBorder="1" applyAlignment="1">
      <alignment wrapText="1" shrinkToFit="1"/>
    </xf>
    <xf numFmtId="0" fontId="7" fillId="0" borderId="26" xfId="0" applyFont="1" applyBorder="1" applyAlignment="1">
      <alignment wrapText="1" shrinkToFit="1"/>
    </xf>
    <xf numFmtId="0" fontId="67" fillId="4" borderId="13" xfId="0" applyFont="1" applyFill="1" applyBorder="1" applyAlignment="1">
      <alignment horizontal="right"/>
    </xf>
    <xf numFmtId="0" fontId="67" fillId="4" borderId="22" xfId="0" applyFont="1" applyFill="1" applyBorder="1" applyAlignment="1">
      <alignment horizontal="right"/>
    </xf>
    <xf numFmtId="0" fontId="67" fillId="4" borderId="24" xfId="0" applyFont="1" applyFill="1" applyBorder="1" applyAlignment="1">
      <alignment horizontal="right"/>
    </xf>
    <xf numFmtId="0" fontId="67" fillId="4" borderId="15" xfId="0" applyFont="1" applyFill="1" applyBorder="1" applyAlignment="1">
      <alignment horizontal="right"/>
    </xf>
    <xf numFmtId="0" fontId="0" fillId="18" borderId="58" xfId="0" applyFill="1" applyBorder="1" applyAlignment="1">
      <alignment horizontal="right"/>
    </xf>
    <xf numFmtId="0" fontId="0" fillId="18" borderId="20" xfId="0" applyFill="1" applyBorder="1" applyAlignment="1">
      <alignment horizontal="right"/>
    </xf>
    <xf numFmtId="0" fontId="0" fillId="18" borderId="22" xfId="0" applyFill="1" applyBorder="1" applyAlignment="1">
      <alignment horizontal="right"/>
    </xf>
    <xf numFmtId="0" fontId="0" fillId="18" borderId="24" xfId="0" applyFill="1" applyBorder="1" applyAlignment="1">
      <alignment horizontal="right"/>
    </xf>
    <xf numFmtId="0" fontId="0" fillId="18" borderId="15" xfId="0" applyFill="1" applyBorder="1" applyAlignment="1">
      <alignment horizontal="right"/>
    </xf>
    <xf numFmtId="0" fontId="0" fillId="10" borderId="58" xfId="0" applyFill="1" applyBorder="1"/>
    <xf numFmtId="0" fontId="0" fillId="10" borderId="15" xfId="0" applyFill="1" applyBorder="1" applyAlignment="1">
      <alignment horizontal="center"/>
    </xf>
    <xf numFmtId="0" fontId="0" fillId="4" borderId="58" xfId="0" applyFill="1" applyBorder="1" applyAlignment="1">
      <alignment horizontal="right"/>
    </xf>
    <xf numFmtId="0" fontId="0" fillId="4" borderId="15" xfId="0" applyFill="1" applyBorder="1" applyAlignment="1">
      <alignment horizontal="right"/>
    </xf>
    <xf numFmtId="0" fontId="8" fillId="18" borderId="6" xfId="1" applyFill="1" applyBorder="1" applyAlignment="1" applyProtection="1"/>
    <xf numFmtId="0" fontId="0" fillId="0" borderId="23" xfId="0" applyBorder="1" applyAlignment="1">
      <alignment wrapText="1" shrinkToFit="1"/>
    </xf>
    <xf numFmtId="0" fontId="0" fillId="0" borderId="23" xfId="0" applyFill="1" applyBorder="1" applyAlignment="1">
      <alignment wrapText="1" shrinkToFit="1"/>
    </xf>
    <xf numFmtId="0" fontId="1" fillId="0" borderId="26" xfId="0" applyFont="1" applyBorder="1" applyAlignment="1">
      <alignment wrapText="1" shrinkToFit="1"/>
    </xf>
    <xf numFmtId="0" fontId="86" fillId="4" borderId="0" xfId="0" applyFont="1" applyFill="1"/>
    <xf numFmtId="0" fontId="86" fillId="18" borderId="0" xfId="0" applyFont="1" applyFill="1"/>
    <xf numFmtId="0" fontId="0" fillId="18" borderId="0" xfId="0" applyFont="1" applyFill="1" applyAlignment="1">
      <alignment horizontal="center"/>
    </xf>
    <xf numFmtId="0" fontId="5" fillId="18" borderId="0" xfId="0" applyFont="1" applyFill="1" applyBorder="1"/>
    <xf numFmtId="3" fontId="74" fillId="18" borderId="0" xfId="0" applyNumberFormat="1" applyFont="1" applyFill="1"/>
    <xf numFmtId="0" fontId="0" fillId="18" borderId="0" xfId="0" applyFont="1" applyFill="1"/>
    <xf numFmtId="6" fontId="12" fillId="18" borderId="0" xfId="0" applyNumberFormat="1" applyFont="1" applyFill="1"/>
    <xf numFmtId="0" fontId="0" fillId="18" borderId="0" xfId="0" applyFill="1" applyAlignment="1">
      <alignment horizontal="center"/>
    </xf>
    <xf numFmtId="166" fontId="85" fillId="20" borderId="63" xfId="0" applyNumberFormat="1" applyFont="1" applyFill="1" applyBorder="1" applyAlignment="1">
      <alignment horizontal="center" wrapText="1" shrinkToFit="1"/>
    </xf>
    <xf numFmtId="0" fontId="1" fillId="4" borderId="12" xfId="0" applyFont="1" applyFill="1" applyBorder="1"/>
    <xf numFmtId="0" fontId="0" fillId="4" borderId="9" xfId="0" applyFill="1" applyBorder="1" applyAlignment="1">
      <alignment horizontal="right"/>
    </xf>
    <xf numFmtId="166" fontId="0" fillId="0" borderId="64" xfId="0" applyNumberFormat="1" applyBorder="1" applyAlignment="1">
      <alignment wrapText="1" shrinkToFit="1"/>
    </xf>
    <xf numFmtId="166" fontId="85" fillId="20" borderId="65" xfId="0" applyNumberFormat="1" applyFont="1" applyFill="1" applyBorder="1" applyAlignment="1">
      <alignment horizontal="center" wrapText="1" shrinkToFit="1"/>
    </xf>
    <xf numFmtId="0" fontId="0" fillId="4" borderId="26" xfId="0" applyFill="1" applyBorder="1" applyAlignment="1">
      <alignment horizontal="right"/>
    </xf>
    <xf numFmtId="166" fontId="0" fillId="0" borderId="23" xfId="0" applyNumberFormat="1" applyBorder="1" applyAlignment="1">
      <alignment wrapText="1" shrinkToFit="1"/>
    </xf>
    <xf numFmtId="166" fontId="85" fillId="20" borderId="66" xfId="0" applyNumberFormat="1" applyFont="1" applyFill="1" applyBorder="1" applyAlignment="1">
      <alignment horizontal="center" wrapText="1" shrinkToFit="1"/>
    </xf>
    <xf numFmtId="0" fontId="0" fillId="4" borderId="11" xfId="0" applyFill="1" applyBorder="1" applyAlignment="1">
      <alignment horizontal="right"/>
    </xf>
    <xf numFmtId="0" fontId="1" fillId="4" borderId="37" xfId="0" applyFont="1" applyFill="1" applyBorder="1"/>
    <xf numFmtId="0" fontId="0" fillId="4" borderId="38" xfId="0" applyFill="1" applyBorder="1" applyAlignment="1">
      <alignment horizontal="right"/>
    </xf>
    <xf numFmtId="0" fontId="1" fillId="4" borderId="14" xfId="0" applyFont="1" applyFill="1" applyBorder="1"/>
    <xf numFmtId="0" fontId="0" fillId="4" borderId="8" xfId="0" applyFill="1" applyBorder="1" applyAlignment="1">
      <alignment horizontal="right"/>
    </xf>
    <xf numFmtId="0" fontId="0" fillId="4" borderId="62" xfId="0" applyFill="1" applyBorder="1" applyAlignment="1">
      <alignment horizontal="right"/>
    </xf>
    <xf numFmtId="0" fontId="0" fillId="0" borderId="0" xfId="0" applyAlignment="1">
      <alignment horizontal="left"/>
    </xf>
    <xf numFmtId="0" fontId="0" fillId="4" borderId="0" xfId="0" applyFill="1" applyAlignment="1">
      <alignment horizontal="left"/>
    </xf>
    <xf numFmtId="3" fontId="4" fillId="4" borderId="0" xfId="0" applyNumberFormat="1" applyFont="1" applyFill="1" applyAlignment="1">
      <alignment horizontal="left"/>
    </xf>
    <xf numFmtId="0" fontId="86" fillId="4" borderId="0" xfId="0" applyFont="1" applyFill="1" applyAlignment="1">
      <alignment horizontal="left"/>
    </xf>
    <xf numFmtId="0" fontId="86" fillId="18" borderId="0" xfId="0" applyFont="1" applyFill="1" applyAlignment="1">
      <alignment horizontal="left"/>
    </xf>
    <xf numFmtId="0" fontId="0" fillId="18" borderId="0" xfId="0" applyFill="1" applyAlignment="1">
      <alignment horizontal="left"/>
    </xf>
    <xf numFmtId="0" fontId="8" fillId="4" borderId="0" xfId="1" applyFill="1" applyAlignment="1" applyProtection="1">
      <alignment horizontal="left"/>
    </xf>
    <xf numFmtId="0" fontId="0" fillId="10" borderId="3" xfId="0" applyFill="1" applyBorder="1" applyAlignment="1">
      <alignment horizontal="left"/>
    </xf>
    <xf numFmtId="0" fontId="0" fillId="10" borderId="6" xfId="0" applyFill="1" applyBorder="1" applyAlignment="1">
      <alignment horizontal="left"/>
    </xf>
    <xf numFmtId="0" fontId="0" fillId="4" borderId="0" xfId="0" applyFill="1" applyBorder="1" applyAlignment="1">
      <alignment horizontal="left"/>
    </xf>
    <xf numFmtId="0" fontId="0" fillId="4" borderId="26" xfId="0" applyFill="1" applyBorder="1" applyAlignment="1">
      <alignment horizontal="left"/>
    </xf>
    <xf numFmtId="0" fontId="0" fillId="4" borderId="6" xfId="0" applyFill="1" applyBorder="1" applyAlignment="1">
      <alignment horizontal="left"/>
    </xf>
    <xf numFmtId="0" fontId="8" fillId="4" borderId="0" xfId="1" applyFill="1" applyBorder="1" applyAlignment="1" applyProtection="1">
      <alignment horizontal="left"/>
    </xf>
    <xf numFmtId="0" fontId="0" fillId="0" borderId="0" xfId="0" applyBorder="1" applyAlignment="1">
      <alignment horizontal="left"/>
    </xf>
    <xf numFmtId="0" fontId="8" fillId="0" borderId="0" xfId="1" applyAlignment="1" applyProtection="1">
      <alignment horizontal="left"/>
    </xf>
    <xf numFmtId="0" fontId="30" fillId="4" borderId="46" xfId="0" applyFont="1" applyFill="1" applyBorder="1" applyAlignment="1">
      <alignment horizontal="left"/>
    </xf>
    <xf numFmtId="0" fontId="24" fillId="4" borderId="0" xfId="1" applyFont="1" applyFill="1" applyBorder="1" applyAlignment="1" applyProtection="1">
      <alignment horizontal="left"/>
    </xf>
    <xf numFmtId="0" fontId="30" fillId="4" borderId="44" xfId="0" applyFont="1" applyFill="1" applyBorder="1" applyAlignment="1">
      <alignment horizontal="left"/>
    </xf>
    <xf numFmtId="0" fontId="30" fillId="4" borderId="0" xfId="0" applyFont="1" applyFill="1" applyBorder="1" applyAlignment="1">
      <alignment horizontal="left"/>
    </xf>
    <xf numFmtId="0" fontId="56" fillId="14" borderId="48" xfId="0" applyFont="1" applyFill="1" applyBorder="1" applyAlignment="1">
      <alignment horizontal="left"/>
    </xf>
    <xf numFmtId="0" fontId="35" fillId="2" borderId="0" xfId="0" applyFont="1" applyFill="1" applyBorder="1" applyAlignment="1">
      <alignment horizontal="left"/>
    </xf>
    <xf numFmtId="0" fontId="38" fillId="13" borderId="0" xfId="0" applyFont="1" applyFill="1" applyBorder="1" applyAlignment="1">
      <alignment horizontal="left"/>
    </xf>
    <xf numFmtId="0" fontId="38" fillId="2" borderId="0" xfId="0" applyFont="1" applyFill="1" applyBorder="1" applyAlignment="1">
      <alignment horizontal="left"/>
    </xf>
    <xf numFmtId="0" fontId="0" fillId="13" borderId="0" xfId="0" applyFill="1" applyBorder="1" applyAlignment="1">
      <alignment horizontal="left"/>
    </xf>
    <xf numFmtId="0" fontId="0" fillId="2" borderId="0" xfId="0" applyFill="1" applyBorder="1" applyAlignment="1">
      <alignment horizontal="left"/>
    </xf>
    <xf numFmtId="0" fontId="36" fillId="13" borderId="0" xfId="0" applyFont="1" applyFill="1" applyBorder="1" applyAlignment="1">
      <alignment horizontal="left"/>
    </xf>
    <xf numFmtId="0" fontId="36" fillId="4" borderId="0" xfId="0" applyFont="1" applyFill="1" applyBorder="1" applyAlignment="1">
      <alignment horizontal="left"/>
    </xf>
    <xf numFmtId="0" fontId="36" fillId="13" borderId="0" xfId="0" applyFont="1" applyFill="1" applyBorder="1" applyAlignment="1">
      <alignment horizontal="left" wrapText="1"/>
    </xf>
    <xf numFmtId="0" fontId="37" fillId="4" borderId="53" xfId="0" applyFont="1" applyFill="1" applyBorder="1" applyAlignment="1">
      <alignment horizontal="left"/>
    </xf>
    <xf numFmtId="0" fontId="0" fillId="4" borderId="48" xfId="0" applyFill="1" applyBorder="1" applyAlignment="1">
      <alignment horizontal="left"/>
    </xf>
    <xf numFmtId="0" fontId="8" fillId="4" borderId="53" xfId="1" applyFill="1" applyBorder="1" applyAlignment="1" applyProtection="1">
      <alignment horizontal="left"/>
    </xf>
    <xf numFmtId="0" fontId="53" fillId="8" borderId="40" xfId="0" applyFont="1" applyFill="1" applyBorder="1" applyAlignment="1">
      <alignment horizontal="center"/>
    </xf>
    <xf numFmtId="0" fontId="53" fillId="8" borderId="41" xfId="0" applyFont="1" applyFill="1" applyBorder="1" applyAlignment="1">
      <alignment horizontal="center"/>
    </xf>
    <xf numFmtId="0" fontId="8" fillId="4" borderId="0" xfId="1" applyFill="1" applyAlignment="1" applyProtection="1">
      <alignment horizontal="center"/>
    </xf>
    <xf numFmtId="0" fontId="87" fillId="5" borderId="2" xfId="0" applyFont="1" applyFill="1" applyBorder="1" applyAlignment="1">
      <alignment horizontal="left"/>
    </xf>
    <xf numFmtId="0" fontId="10" fillId="5" borderId="3" xfId="0" applyFont="1" applyFill="1" applyBorder="1" applyAlignment="1">
      <alignment horizontal="left"/>
    </xf>
    <xf numFmtId="0" fontId="87" fillId="7" borderId="2" xfId="0" applyFont="1" applyFill="1" applyBorder="1"/>
    <xf numFmtId="6" fontId="12" fillId="7" borderId="2" xfId="0" applyNumberFormat="1" applyFont="1" applyFill="1" applyBorder="1"/>
    <xf numFmtId="0" fontId="0" fillId="7" borderId="3" xfId="0" applyFont="1" applyFill="1" applyBorder="1" applyAlignment="1">
      <alignment horizontal="center"/>
    </xf>
    <xf numFmtId="10" fontId="14" fillId="4" borderId="0" xfId="0" applyNumberFormat="1" applyFont="1" applyFill="1"/>
    <xf numFmtId="0" fontId="53" fillId="8" borderId="40" xfId="0" applyFont="1" applyFill="1" applyBorder="1" applyAlignment="1">
      <alignment horizontal="right"/>
    </xf>
    <xf numFmtId="0" fontId="53" fillId="8" borderId="41" xfId="0" applyFont="1" applyFill="1" applyBorder="1" applyAlignment="1">
      <alignment horizontal="right"/>
    </xf>
    <xf numFmtId="0" fontId="15" fillId="5" borderId="5" xfId="0" applyFont="1" applyFill="1" applyBorder="1" applyAlignment="1">
      <alignment horizontal="center"/>
    </xf>
    <xf numFmtId="0" fontId="0" fillId="5" borderId="6" xfId="0" applyFont="1" applyFill="1" applyBorder="1" applyAlignment="1">
      <alignment horizontal="center"/>
    </xf>
    <xf numFmtId="0" fontId="15" fillId="7" borderId="31" xfId="0" applyFont="1" applyFill="1" applyBorder="1"/>
    <xf numFmtId="6" fontId="12" fillId="7" borderId="31" xfId="0" applyNumberFormat="1" applyFont="1" applyFill="1" applyBorder="1"/>
    <xf numFmtId="0" fontId="0" fillId="7" borderId="39" xfId="0" applyFont="1" applyFill="1" applyBorder="1" applyAlignment="1">
      <alignment horizontal="center" vertical="center" wrapText="1" shrinkToFit="1"/>
    </xf>
    <xf numFmtId="166" fontId="76" fillId="0" borderId="9" xfId="0" applyNumberFormat="1" applyFont="1" applyBorder="1" applyAlignment="1">
      <alignment vertical="center" wrapText="1" shrinkToFit="1"/>
    </xf>
    <xf numFmtId="166" fontId="76" fillId="0" borderId="0" xfId="0" applyNumberFormat="1" applyFont="1" applyBorder="1" applyAlignment="1">
      <alignment vertical="center" wrapText="1" shrinkToFit="1"/>
    </xf>
    <xf numFmtId="166" fontId="76" fillId="0" borderId="26" xfId="0" applyNumberFormat="1" applyFont="1" applyBorder="1" applyAlignment="1">
      <alignment vertical="center" wrapText="1" shrinkToFit="1"/>
    </xf>
    <xf numFmtId="166" fontId="76" fillId="0" borderId="6" xfId="0" applyNumberFormat="1" applyFont="1" applyBorder="1" applyAlignment="1">
      <alignment vertical="center" wrapText="1" shrinkToFit="1"/>
    </xf>
    <xf numFmtId="0" fontId="0" fillId="4" borderId="0" xfId="0" applyFill="1" applyBorder="1" applyAlignment="1">
      <alignment vertical="center"/>
    </xf>
    <xf numFmtId="0" fontId="0" fillId="4" borderId="0" xfId="0" applyFill="1" applyAlignment="1">
      <alignment vertical="center"/>
    </xf>
    <xf numFmtId="0" fontId="22" fillId="3" borderId="3" xfId="0" applyFont="1" applyFill="1" applyBorder="1" applyAlignment="1">
      <alignment vertical="center"/>
    </xf>
    <xf numFmtId="0" fontId="2" fillId="3" borderId="27" xfId="0" applyFont="1" applyFill="1" applyBorder="1" applyAlignment="1">
      <alignment vertical="center" wrapText="1" shrinkToFit="1"/>
    </xf>
    <xf numFmtId="166" fontId="0" fillId="0" borderId="0" xfId="0" applyNumberFormat="1" applyBorder="1" applyAlignment="1">
      <alignment wrapText="1" shrinkToFit="1"/>
    </xf>
    <xf numFmtId="0" fontId="44" fillId="7" borderId="67" xfId="0" applyFont="1" applyFill="1" applyBorder="1" applyAlignment="1">
      <alignment horizontal="left"/>
    </xf>
    <xf numFmtId="0" fontId="44" fillId="7" borderId="8" xfId="0" applyFont="1" applyFill="1" applyBorder="1" applyAlignment="1">
      <alignment horizontal="left"/>
    </xf>
    <xf numFmtId="0" fontId="88" fillId="4" borderId="68" xfId="0" applyFont="1" applyFill="1" applyBorder="1"/>
    <xf numFmtId="0" fontId="0" fillId="0" borderId="20" xfId="0" applyBorder="1"/>
    <xf numFmtId="0" fontId="1" fillId="4" borderId="21" xfId="0" applyFont="1" applyFill="1" applyBorder="1"/>
    <xf numFmtId="166" fontId="0" fillId="0" borderId="19" xfId="0" applyNumberFormat="1" applyBorder="1" applyAlignment="1">
      <alignment wrapText="1" shrinkToFit="1"/>
    </xf>
    <xf numFmtId="166" fontId="76" fillId="0" borderId="28" xfId="0" applyNumberFormat="1" applyFont="1" applyBorder="1" applyAlignment="1">
      <alignment vertical="center" wrapText="1" shrinkToFit="1"/>
    </xf>
    <xf numFmtId="166" fontId="85" fillId="20" borderId="69" xfId="0" applyNumberFormat="1" applyFont="1" applyFill="1" applyBorder="1" applyAlignment="1">
      <alignment horizontal="center" wrapText="1" shrinkToFit="1"/>
    </xf>
    <xf numFmtId="10" fontId="17" fillId="0" borderId="19" xfId="0" applyNumberFormat="1" applyFont="1" applyBorder="1"/>
    <xf numFmtId="0" fontId="0" fillId="9" borderId="30" xfId="0" applyFont="1" applyFill="1" applyBorder="1"/>
    <xf numFmtId="0" fontId="89" fillId="4" borderId="21" xfId="0" applyFont="1" applyFill="1" applyBorder="1"/>
    <xf numFmtId="0" fontId="0" fillId="0" borderId="22" xfId="0" applyBorder="1"/>
    <xf numFmtId="0" fontId="1" fillId="4" borderId="23" xfId="0" applyFont="1" applyFill="1" applyBorder="1"/>
    <xf numFmtId="166" fontId="0" fillId="0" borderId="28" xfId="0" applyNumberFormat="1" applyBorder="1" applyAlignment="1">
      <alignment wrapText="1" shrinkToFit="1"/>
    </xf>
    <xf numFmtId="0" fontId="0" fillId="0" borderId="0" xfId="0" applyAlignment="1">
      <alignment vertical="center"/>
    </xf>
    <xf numFmtId="0" fontId="0" fillId="14" borderId="0" xfId="0" applyFill="1"/>
    <xf numFmtId="0" fontId="0" fillId="14" borderId="0" xfId="0" applyFill="1" applyBorder="1"/>
    <xf numFmtId="0" fontId="1" fillId="14" borderId="0" xfId="0" applyFont="1" applyFill="1"/>
    <xf numFmtId="3" fontId="0" fillId="14" borderId="0" xfId="0" applyNumberFormat="1" applyFill="1"/>
    <xf numFmtId="0" fontId="20" fillId="14" borderId="0" xfId="0" applyFont="1" applyFill="1"/>
    <xf numFmtId="0" fontId="0" fillId="14" borderId="0" xfId="0" applyFont="1" applyFill="1"/>
    <xf numFmtId="6" fontId="12" fillId="14" borderId="0" xfId="0" applyNumberFormat="1" applyFont="1" applyFill="1"/>
    <xf numFmtId="0" fontId="0" fillId="14" borderId="0" xfId="0" applyFont="1" applyFill="1" applyAlignment="1">
      <alignment horizontal="center"/>
    </xf>
    <xf numFmtId="0" fontId="0" fillId="14" borderId="0" xfId="0" applyFill="1" applyAlignment="1">
      <alignment vertical="center"/>
    </xf>
    <xf numFmtId="0" fontId="0" fillId="14" borderId="0" xfId="0" applyFill="1" applyAlignment="1">
      <alignment horizontal="center"/>
    </xf>
    <xf numFmtId="10" fontId="7" fillId="14" borderId="0" xfId="0" applyNumberFormat="1" applyFont="1" applyFill="1" applyBorder="1"/>
    <xf numFmtId="0" fontId="0" fillId="0" borderId="28" xfId="0" applyBorder="1" applyAlignment="1">
      <alignment wrapText="1" shrinkToFit="1"/>
    </xf>
    <xf numFmtId="0" fontId="1" fillId="0" borderId="30" xfId="0" applyFont="1" applyBorder="1" applyAlignment="1">
      <alignment wrapText="1" shrinkToFit="1"/>
    </xf>
    <xf numFmtId="166" fontId="0" fillId="4" borderId="1" xfId="0" applyNumberFormat="1" applyFill="1" applyBorder="1" applyAlignment="1">
      <alignment horizontal="center"/>
    </xf>
    <xf numFmtId="166" fontId="0" fillId="4" borderId="0" xfId="0" applyNumberFormat="1" applyFill="1" applyBorder="1" applyAlignment="1">
      <alignment horizontal="center"/>
    </xf>
    <xf numFmtId="0" fontId="0" fillId="4" borderId="22" xfId="0" applyFill="1" applyBorder="1"/>
    <xf numFmtId="166" fontId="0" fillId="4" borderId="22" xfId="0" applyNumberFormat="1" applyFill="1" applyBorder="1"/>
    <xf numFmtId="0" fontId="0" fillId="4" borderId="24" xfId="0" applyFill="1" applyBorder="1"/>
    <xf numFmtId="0" fontId="6" fillId="4" borderId="0" xfId="0" applyFont="1" applyFill="1" applyAlignment="1">
      <alignment horizontal="right"/>
    </xf>
    <xf numFmtId="166" fontId="4" fillId="0" borderId="16" xfId="0" applyNumberFormat="1" applyFont="1" applyBorder="1" applyAlignment="1">
      <alignment wrapText="1" shrinkToFit="1"/>
    </xf>
    <xf numFmtId="0" fontId="16" fillId="14" borderId="0" xfId="0" applyFont="1" applyFill="1"/>
    <xf numFmtId="0" fontId="5" fillId="14" borderId="0" xfId="0" applyFont="1" applyFill="1"/>
    <xf numFmtId="3" fontId="0" fillId="4" borderId="0" xfId="0" applyNumberFormat="1" applyFill="1" applyAlignment="1">
      <alignment horizontal="center"/>
    </xf>
    <xf numFmtId="0" fontId="11" fillId="14" borderId="47" xfId="0" applyFont="1" applyFill="1" applyBorder="1"/>
    <xf numFmtId="0" fontId="92" fillId="10" borderId="21" xfId="0" applyFont="1" applyFill="1" applyBorder="1"/>
    <xf numFmtId="0" fontId="11" fillId="10" borderId="22" xfId="0" applyFont="1" applyFill="1" applyBorder="1"/>
    <xf numFmtId="3" fontId="67" fillId="14" borderId="0" xfId="0" applyNumberFormat="1" applyFont="1" applyFill="1"/>
    <xf numFmtId="0" fontId="67" fillId="14" borderId="0" xfId="0" applyFont="1" applyFill="1"/>
    <xf numFmtId="3" fontId="20" fillId="14" borderId="0" xfId="0" applyNumberFormat="1" applyFont="1" applyFill="1" applyBorder="1"/>
    <xf numFmtId="0" fontId="0" fillId="14" borderId="0" xfId="0" applyFont="1" applyFill="1" applyBorder="1"/>
    <xf numFmtId="0" fontId="15" fillId="14" borderId="0" xfId="0" applyFont="1" applyFill="1" applyBorder="1"/>
    <xf numFmtId="6" fontId="12" fillId="14" borderId="0" xfId="0" applyNumberFormat="1" applyFont="1" applyFill="1" applyBorder="1"/>
    <xf numFmtId="0" fontId="0" fillId="14" borderId="0" xfId="0" applyFont="1" applyFill="1" applyBorder="1" applyAlignment="1">
      <alignment horizontal="center"/>
    </xf>
    <xf numFmtId="0" fontId="0" fillId="14" borderId="0" xfId="0" applyFill="1" applyBorder="1" applyAlignment="1">
      <alignment horizontal="center"/>
    </xf>
    <xf numFmtId="0" fontId="10" fillId="4" borderId="17" xfId="0" applyFont="1" applyFill="1" applyBorder="1"/>
    <xf numFmtId="0" fontId="10" fillId="4" borderId="33" xfId="0" applyFont="1" applyFill="1" applyBorder="1"/>
    <xf numFmtId="0" fontId="10" fillId="4" borderId="5" xfId="0" applyFont="1" applyFill="1" applyBorder="1"/>
    <xf numFmtId="0" fontId="18" fillId="4" borderId="17" xfId="0" applyFont="1" applyFill="1" applyBorder="1"/>
    <xf numFmtId="0" fontId="80" fillId="4" borderId="5" xfId="1" applyFont="1" applyFill="1" applyBorder="1" applyAlignment="1" applyProtection="1"/>
    <xf numFmtId="0" fontId="0" fillId="14" borderId="21" xfId="0" applyFill="1" applyBorder="1"/>
    <xf numFmtId="0" fontId="0" fillId="4" borderId="68" xfId="0" applyFill="1" applyBorder="1"/>
    <xf numFmtId="0" fontId="0" fillId="4" borderId="25" xfId="0" applyFill="1" applyBorder="1"/>
    <xf numFmtId="0" fontId="0" fillId="21" borderId="25" xfId="0" applyFill="1" applyBorder="1"/>
    <xf numFmtId="0" fontId="0" fillId="21" borderId="20" xfId="0" applyFill="1" applyBorder="1"/>
    <xf numFmtId="0" fontId="0" fillId="4" borderId="21" xfId="0" applyFill="1" applyBorder="1"/>
    <xf numFmtId="0" fontId="0" fillId="4" borderId="22" xfId="0" applyFont="1" applyFill="1" applyBorder="1" applyAlignment="1">
      <alignment horizontal="center"/>
    </xf>
    <xf numFmtId="0" fontId="0" fillId="4" borderId="21" xfId="0" applyFill="1" applyBorder="1" applyAlignment="1"/>
    <xf numFmtId="0" fontId="0" fillId="14" borderId="0" xfId="0" applyFill="1" applyAlignment="1"/>
    <xf numFmtId="0" fontId="0" fillId="21" borderId="21" xfId="0" applyFill="1" applyBorder="1" applyAlignment="1">
      <alignment horizontal="center"/>
    </xf>
    <xf numFmtId="0" fontId="0" fillId="21" borderId="0" xfId="0" applyFill="1" applyBorder="1" applyAlignment="1">
      <alignment horizontal="center"/>
    </xf>
    <xf numFmtId="0" fontId="0" fillId="4" borderId="22" xfId="0" applyFill="1" applyBorder="1" applyAlignment="1">
      <alignment horizontal="center"/>
    </xf>
    <xf numFmtId="0" fontId="0" fillId="14" borderId="0" xfId="0" applyFill="1" applyBorder="1" applyAlignment="1"/>
    <xf numFmtId="0" fontId="0" fillId="4" borderId="0" xfId="0" applyFill="1" applyBorder="1" applyAlignment="1"/>
    <xf numFmtId="0" fontId="0" fillId="0" borderId="0" xfId="0" applyAlignment="1"/>
    <xf numFmtId="0" fontId="97" fillId="22" borderId="0" xfId="0" applyFont="1" applyFill="1" applyBorder="1" applyAlignment="1">
      <alignment horizontal="left"/>
    </xf>
    <xf numFmtId="0" fontId="97" fillId="4" borderId="22" xfId="0" applyFont="1" applyFill="1" applyBorder="1" applyAlignment="1">
      <alignment horizontal="left"/>
    </xf>
    <xf numFmtId="0" fontId="97" fillId="14" borderId="0" xfId="0" applyFont="1" applyFill="1" applyBorder="1" applyAlignment="1">
      <alignment horizontal="left"/>
    </xf>
    <xf numFmtId="169" fontId="97" fillId="14" borderId="0" xfId="0" applyNumberFormat="1" applyFont="1" applyFill="1" applyBorder="1" applyAlignment="1"/>
    <xf numFmtId="0" fontId="0" fillId="21" borderId="21" xfId="0" applyFill="1" applyBorder="1" applyAlignment="1"/>
    <xf numFmtId="49" fontId="97" fillId="4" borderId="22" xfId="0" applyNumberFormat="1" applyFont="1" applyFill="1" applyBorder="1" applyAlignment="1">
      <alignment horizontal="left"/>
    </xf>
    <xf numFmtId="49" fontId="97" fillId="14" borderId="0" xfId="0" applyNumberFormat="1" applyFont="1" applyFill="1" applyBorder="1" applyAlignment="1">
      <alignment horizontal="left"/>
    </xf>
    <xf numFmtId="0" fontId="0" fillId="21" borderId="21" xfId="0" applyFill="1" applyBorder="1"/>
    <xf numFmtId="0" fontId="0" fillId="21" borderId="0" xfId="0" applyFill="1" applyBorder="1"/>
    <xf numFmtId="0" fontId="101" fillId="14" borderId="0" xfId="0" applyFont="1" applyFill="1" applyBorder="1"/>
    <xf numFmtId="0" fontId="59" fillId="21" borderId="0" xfId="0" applyFont="1" applyFill="1" applyBorder="1"/>
    <xf numFmtId="0" fontId="101" fillId="14" borderId="0" xfId="0" applyFont="1" applyFill="1" applyBorder="1" applyAlignment="1">
      <alignment horizontal="center" vertical="center"/>
    </xf>
    <xf numFmtId="3" fontId="59" fillId="3" borderId="0" xfId="0" applyNumberFormat="1" applyFont="1" applyFill="1" applyBorder="1" applyAlignment="1">
      <alignment wrapText="1" shrinkToFit="1"/>
    </xf>
    <xf numFmtId="0" fontId="59" fillId="3" borderId="0" xfId="0" applyFont="1" applyFill="1" applyBorder="1" applyAlignment="1">
      <alignment wrapText="1" shrinkToFit="1"/>
    </xf>
    <xf numFmtId="3" fontId="59" fillId="4" borderId="0" xfId="0" applyNumberFormat="1" applyFont="1" applyFill="1" applyBorder="1"/>
    <xf numFmtId="0" fontId="0" fillId="21" borderId="0" xfId="0" applyFill="1" applyBorder="1" applyAlignment="1">
      <alignment horizontal="left"/>
    </xf>
    <xf numFmtId="0" fontId="97" fillId="21" borderId="0" xfId="0" applyFont="1" applyFill="1" applyBorder="1" applyAlignment="1">
      <alignment horizontal="center"/>
    </xf>
    <xf numFmtId="0" fontId="0" fillId="0" borderId="21" xfId="0" applyBorder="1"/>
    <xf numFmtId="0" fontId="39" fillId="14" borderId="0" xfId="1" applyFont="1" applyFill="1" applyBorder="1" applyAlignment="1" applyProtection="1">
      <alignment horizontal="center"/>
    </xf>
    <xf numFmtId="0" fontId="39" fillId="14" borderId="0" xfId="1" applyFont="1" applyFill="1" applyBorder="1" applyAlignment="1" applyProtection="1"/>
    <xf numFmtId="3" fontId="0" fillId="14" borderId="0" xfId="0" applyNumberFormat="1" applyFill="1" applyBorder="1" applyAlignment="1">
      <alignment horizontal="center"/>
    </xf>
    <xf numFmtId="3" fontId="0" fillId="14" borderId="0" xfId="0" applyNumberFormat="1" applyFill="1" applyBorder="1"/>
    <xf numFmtId="3" fontId="0" fillId="4" borderId="22" xfId="0" applyNumberFormat="1" applyFill="1" applyBorder="1"/>
    <xf numFmtId="0" fontId="97" fillId="4" borderId="0" xfId="0" applyFont="1" applyFill="1" applyBorder="1" applyAlignment="1">
      <alignment horizontal="center"/>
    </xf>
    <xf numFmtId="0" fontId="103" fillId="22" borderId="67" xfId="0" applyFont="1" applyFill="1" applyBorder="1" applyAlignment="1">
      <alignment horizontal="left"/>
    </xf>
    <xf numFmtId="0" fontId="103" fillId="22" borderId="70" xfId="0" applyFont="1" applyFill="1" applyBorder="1" applyAlignment="1">
      <alignment horizontal="left"/>
    </xf>
    <xf numFmtId="0" fontId="0" fillId="4" borderId="0" xfId="0" applyFill="1" applyAlignment="1"/>
    <xf numFmtId="0" fontId="101" fillId="14" borderId="71" xfId="0" applyFont="1" applyFill="1" applyBorder="1" applyAlignment="1">
      <alignment horizontal="center" vertical="center"/>
    </xf>
    <xf numFmtId="3" fontId="101" fillId="14" borderId="71" xfId="0" applyNumberFormat="1" applyFont="1" applyFill="1" applyBorder="1" applyAlignment="1">
      <alignment horizontal="center" vertical="center" wrapText="1" shrinkToFit="1"/>
    </xf>
    <xf numFmtId="0" fontId="102" fillId="8" borderId="71" xfId="0" applyFont="1" applyFill="1" applyBorder="1" applyAlignment="1">
      <alignment horizontal="center" vertical="center"/>
    </xf>
    <xf numFmtId="3" fontId="0" fillId="2" borderId="0" xfId="0" applyNumberFormat="1" applyFill="1" applyBorder="1"/>
    <xf numFmtId="0" fontId="0" fillId="2" borderId="0" xfId="0" applyFill="1" applyBorder="1"/>
    <xf numFmtId="0" fontId="1" fillId="2" borderId="71" xfId="0" applyFont="1" applyFill="1" applyBorder="1"/>
    <xf numFmtId="0" fontId="0" fillId="2" borderId="71" xfId="0" applyFill="1" applyBorder="1" applyAlignment="1">
      <alignment horizontal="left"/>
    </xf>
    <xf numFmtId="3" fontId="0" fillId="2" borderId="71" xfId="0" applyNumberFormat="1" applyFill="1" applyBorder="1"/>
    <xf numFmtId="0" fontId="0" fillId="2" borderId="71" xfId="0" applyFont="1" applyFill="1" applyBorder="1"/>
    <xf numFmtId="0" fontId="15" fillId="2" borderId="71" xfId="0" applyFont="1" applyFill="1" applyBorder="1"/>
    <xf numFmtId="0" fontId="44" fillId="7" borderId="0" xfId="0" applyFont="1" applyFill="1" applyBorder="1" applyAlignment="1">
      <alignment horizontal="left"/>
    </xf>
    <xf numFmtId="0" fontId="0" fillId="0" borderId="0" xfId="0" applyBorder="1"/>
    <xf numFmtId="0" fontId="0" fillId="18" borderId="3" xfId="0" applyFill="1" applyBorder="1" applyAlignment="1">
      <alignment horizontal="right"/>
    </xf>
    <xf numFmtId="0" fontId="0" fillId="18" borderId="26" xfId="0" applyFill="1" applyBorder="1" applyAlignment="1">
      <alignment horizontal="right"/>
    </xf>
    <xf numFmtId="0" fontId="0" fillId="18" borderId="0" xfId="0" applyFill="1" applyBorder="1" applyAlignment="1">
      <alignment horizontal="right"/>
    </xf>
    <xf numFmtId="0" fontId="0" fillId="18" borderId="6" xfId="0" applyFill="1" applyBorder="1" applyAlignment="1">
      <alignment horizontal="right"/>
    </xf>
    <xf numFmtId="0" fontId="67" fillId="4" borderId="26" xfId="0" applyFont="1" applyFill="1" applyBorder="1" applyAlignment="1">
      <alignment horizontal="right"/>
    </xf>
    <xf numFmtId="0" fontId="11" fillId="10" borderId="0" xfId="0" applyFont="1" applyFill="1" applyBorder="1"/>
    <xf numFmtId="166" fontId="0" fillId="4" borderId="0" xfId="0" applyNumberFormat="1" applyFill="1" applyBorder="1"/>
    <xf numFmtId="0" fontId="94" fillId="4" borderId="0" xfId="0" applyFont="1" applyFill="1" applyBorder="1" applyAlignment="1">
      <alignment horizontal="center" wrapText="1" shrinkToFit="1"/>
    </xf>
    <xf numFmtId="0" fontId="102" fillId="20" borderId="71" xfId="0" applyFont="1" applyFill="1" applyBorder="1" applyAlignment="1">
      <alignment horizontal="center" vertical="center" wrapText="1" shrinkToFit="1"/>
    </xf>
    <xf numFmtId="0" fontId="108" fillId="20" borderId="71" xfId="0" applyFont="1" applyFill="1" applyBorder="1" applyAlignment="1">
      <alignment horizontal="center" vertical="center" wrapText="1" shrinkToFit="1"/>
    </xf>
    <xf numFmtId="0" fontId="96" fillId="4" borderId="0" xfId="0" applyFont="1" applyFill="1" applyBorder="1" applyAlignment="1"/>
    <xf numFmtId="0" fontId="96" fillId="4" borderId="0" xfId="0" applyFont="1" applyFill="1" applyBorder="1" applyAlignment="1">
      <alignment horizontal="left"/>
    </xf>
    <xf numFmtId="0" fontId="94" fillId="4" borderId="0" xfId="0" applyFont="1" applyFill="1" applyBorder="1" applyAlignment="1">
      <alignment horizontal="center"/>
    </xf>
    <xf numFmtId="0" fontId="96" fillId="4" borderId="0" xfId="0" applyFont="1" applyFill="1" applyBorder="1"/>
    <xf numFmtId="0" fontId="95" fillId="4" borderId="0" xfId="0" applyFont="1" applyFill="1" applyBorder="1"/>
    <xf numFmtId="0" fontId="93" fillId="4" borderId="0" xfId="0" applyFont="1" applyFill="1" applyBorder="1" applyAlignment="1">
      <alignment horizontal="center"/>
    </xf>
    <xf numFmtId="0" fontId="0" fillId="2" borderId="0" xfId="0" applyFill="1" applyBorder="1" applyAlignment="1">
      <alignment horizontal="center"/>
    </xf>
    <xf numFmtId="0" fontId="97" fillId="2" borderId="0" xfId="0" applyFont="1" applyFill="1" applyBorder="1" applyAlignment="1">
      <alignment horizontal="left"/>
    </xf>
    <xf numFmtId="0" fontId="0" fillId="2" borderId="0" xfId="0" applyFill="1" applyBorder="1" applyAlignment="1"/>
    <xf numFmtId="0" fontId="98" fillId="2" borderId="0" xfId="0" applyFont="1" applyFill="1" applyBorder="1" applyAlignment="1">
      <alignment horizontal="right"/>
    </xf>
    <xf numFmtId="49" fontId="99" fillId="2" borderId="0" xfId="1" applyNumberFormat="1" applyFont="1" applyFill="1" applyBorder="1" applyAlignment="1" applyProtection="1">
      <alignment horizontal="left"/>
    </xf>
    <xf numFmtId="49" fontId="97" fillId="2" borderId="0" xfId="0" applyNumberFormat="1" applyFont="1" applyFill="1" applyBorder="1" applyAlignment="1">
      <alignment horizontal="left"/>
    </xf>
    <xf numFmtId="169" fontId="97" fillId="2" borderId="0" xfId="0" applyNumberFormat="1" applyFont="1" applyFill="1" applyBorder="1" applyAlignment="1"/>
    <xf numFmtId="0" fontId="0" fillId="14" borderId="22" xfId="0" applyFill="1" applyBorder="1"/>
    <xf numFmtId="0" fontId="15" fillId="2" borderId="72" xfId="0" applyFont="1" applyFill="1" applyBorder="1"/>
    <xf numFmtId="3" fontId="107" fillId="2" borderId="71" xfId="0" applyNumberFormat="1" applyFont="1" applyFill="1" applyBorder="1"/>
    <xf numFmtId="0" fontId="86" fillId="4" borderId="0" xfId="0" applyFont="1" applyFill="1" applyAlignment="1">
      <alignment wrapText="1" shrinkToFit="1"/>
    </xf>
    <xf numFmtId="0" fontId="59" fillId="4" borderId="0" xfId="0" applyFont="1" applyFill="1"/>
    <xf numFmtId="0" fontId="102" fillId="7" borderId="71" xfId="0" applyFont="1" applyFill="1" applyBorder="1" applyAlignment="1">
      <alignment horizontal="center" vertical="center" wrapText="1" shrinkToFit="1"/>
    </xf>
    <xf numFmtId="0" fontId="102" fillId="8" borderId="71" xfId="0" applyFont="1" applyFill="1" applyBorder="1" applyAlignment="1">
      <alignment horizontal="center" vertical="center" wrapText="1" shrinkToFit="1"/>
    </xf>
    <xf numFmtId="0" fontId="86" fillId="4" borderId="0" xfId="0" applyFont="1" applyFill="1" applyAlignment="1">
      <alignment wrapText="1" shrinkToFit="1"/>
    </xf>
    <xf numFmtId="0" fontId="1" fillId="4" borderId="71" xfId="0" applyFont="1" applyFill="1" applyBorder="1"/>
    <xf numFmtId="0" fontId="17" fillId="21" borderId="0" xfId="0" applyFont="1" applyFill="1" applyBorder="1"/>
    <xf numFmtId="0" fontId="17" fillId="4" borderId="0" xfId="0" applyFont="1" applyFill="1" applyBorder="1"/>
    <xf numFmtId="0" fontId="30" fillId="0" borderId="0" xfId="0" applyFont="1" applyBorder="1"/>
    <xf numFmtId="0" fontId="30" fillId="4" borderId="0" xfId="0" applyFont="1" applyFill="1"/>
    <xf numFmtId="0" fontId="30" fillId="4" borderId="71" xfId="0" applyFont="1" applyFill="1" applyBorder="1"/>
    <xf numFmtId="0" fontId="30" fillId="0" borderId="0" xfId="0" applyFont="1"/>
    <xf numFmtId="14" fontId="0" fillId="2" borderId="71" xfId="0" applyNumberFormat="1" applyFont="1" applyFill="1" applyBorder="1"/>
    <xf numFmtId="0" fontId="0" fillId="0" borderId="0" xfId="0" applyFont="1" applyAlignment="1">
      <alignment horizontal="left"/>
    </xf>
    <xf numFmtId="0" fontId="0" fillId="21" borderId="0" xfId="0" applyFont="1" applyFill="1" applyBorder="1"/>
    <xf numFmtId="0" fontId="0" fillId="4" borderId="0" xfId="0" applyFont="1" applyFill="1" applyAlignment="1">
      <alignment horizontal="left"/>
    </xf>
    <xf numFmtId="14" fontId="0" fillId="2" borderId="71" xfId="0" applyNumberFormat="1" applyFill="1" applyBorder="1"/>
    <xf numFmtId="0" fontId="97" fillId="4" borderId="0" xfId="0" applyFont="1" applyFill="1" applyBorder="1" applyAlignment="1"/>
    <xf numFmtId="14" fontId="1" fillId="2" borderId="67" xfId="0" applyNumberFormat="1" applyFont="1" applyFill="1" applyBorder="1"/>
    <xf numFmtId="0" fontId="15" fillId="2" borderId="70" xfId="0" applyFont="1" applyFill="1" applyBorder="1"/>
    <xf numFmtId="3" fontId="107" fillId="2" borderId="70" xfId="0" applyNumberFormat="1" applyFont="1" applyFill="1" applyBorder="1"/>
    <xf numFmtId="0" fontId="15" fillId="2" borderId="8" xfId="0" applyFont="1" applyFill="1" applyBorder="1"/>
    <xf numFmtId="0" fontId="95" fillId="17" borderId="0" xfId="0" applyFont="1" applyFill="1" applyBorder="1" applyAlignment="1"/>
    <xf numFmtId="0" fontId="112" fillId="17" borderId="0" xfId="0" applyFont="1" applyFill="1" applyBorder="1" applyAlignment="1"/>
    <xf numFmtId="0" fontId="112" fillId="17" borderId="0" xfId="0" applyFont="1" applyFill="1" applyBorder="1" applyAlignment="1">
      <alignment horizontal="left"/>
    </xf>
    <xf numFmtId="0" fontId="105" fillId="17" borderId="0" xfId="0" applyFont="1" applyFill="1" applyBorder="1" applyAlignment="1"/>
    <xf numFmtId="0" fontId="105" fillId="17" borderId="0" xfId="0" applyFont="1" applyFill="1" applyBorder="1" applyAlignment="1">
      <alignment vertical="top"/>
    </xf>
    <xf numFmtId="49" fontId="105" fillId="17" borderId="0" xfId="0" applyNumberFormat="1" applyFont="1" applyFill="1" applyBorder="1" applyAlignment="1">
      <alignment horizontal="left"/>
    </xf>
    <xf numFmtId="0" fontId="93" fillId="17" borderId="68" xfId="0" applyFont="1" applyFill="1" applyBorder="1" applyAlignment="1">
      <alignment horizontal="left"/>
    </xf>
    <xf numFmtId="0" fontId="94" fillId="17" borderId="25" xfId="0" applyFont="1" applyFill="1" applyBorder="1" applyAlignment="1">
      <alignment horizontal="center"/>
    </xf>
    <xf numFmtId="0" fontId="95" fillId="17" borderId="21" xfId="0" applyFont="1" applyFill="1" applyBorder="1" applyAlignment="1"/>
    <xf numFmtId="0" fontId="96" fillId="17" borderId="22" xfId="0" applyFont="1" applyFill="1" applyBorder="1" applyAlignment="1"/>
    <xf numFmtId="0" fontId="110" fillId="17" borderId="21" xfId="0" applyFont="1" applyFill="1" applyBorder="1" applyAlignment="1">
      <alignment horizontal="right" vertical="center"/>
    </xf>
    <xf numFmtId="0" fontId="112" fillId="17" borderId="22" xfId="0" applyFont="1" applyFill="1" applyBorder="1" applyAlignment="1"/>
    <xf numFmtId="0" fontId="112" fillId="17" borderId="22" xfId="0" applyFont="1" applyFill="1" applyBorder="1" applyAlignment="1">
      <alignment horizontal="left"/>
    </xf>
    <xf numFmtId="0" fontId="111" fillId="17" borderId="22" xfId="0" applyFont="1" applyFill="1" applyBorder="1" applyAlignment="1"/>
    <xf numFmtId="0" fontId="110" fillId="17" borderId="23" xfId="0" applyFont="1" applyFill="1" applyBorder="1" applyAlignment="1">
      <alignment horizontal="right" vertical="center"/>
    </xf>
    <xf numFmtId="49" fontId="105" fillId="17" borderId="26" xfId="0" applyNumberFormat="1" applyFont="1" applyFill="1" applyBorder="1" applyAlignment="1">
      <alignment horizontal="left"/>
    </xf>
    <xf numFmtId="0" fontId="111" fillId="17" borderId="26" xfId="0" applyFont="1" applyFill="1" applyBorder="1" applyAlignment="1"/>
    <xf numFmtId="0" fontId="111" fillId="17" borderId="24" xfId="0" applyFont="1" applyFill="1" applyBorder="1" applyAlignment="1"/>
    <xf numFmtId="0" fontId="0" fillId="2" borderId="68" xfId="0" applyFill="1" applyBorder="1" applyAlignment="1">
      <alignment horizontal="center"/>
    </xf>
    <xf numFmtId="0" fontId="0" fillId="2" borderId="25" xfId="0" applyFill="1" applyBorder="1" applyAlignment="1">
      <alignment horizontal="center"/>
    </xf>
    <xf numFmtId="0" fontId="0" fillId="2" borderId="20" xfId="0" applyFill="1" applyBorder="1" applyAlignment="1">
      <alignment horizontal="center"/>
    </xf>
    <xf numFmtId="0" fontId="0" fillId="2" borderId="21" xfId="0" applyFill="1" applyBorder="1" applyAlignment="1"/>
    <xf numFmtId="0" fontId="0" fillId="2" borderId="22" xfId="0" applyFill="1" applyBorder="1" applyAlignment="1">
      <alignment horizontal="center"/>
    </xf>
    <xf numFmtId="0" fontId="97" fillId="2" borderId="22" xfId="0" applyFont="1" applyFill="1" applyBorder="1" applyAlignment="1">
      <alignment horizontal="left"/>
    </xf>
    <xf numFmtId="0" fontId="0" fillId="2" borderId="21" xfId="0" applyFill="1" applyBorder="1" applyAlignment="1">
      <alignment horizontal="center"/>
    </xf>
    <xf numFmtId="49" fontId="97" fillId="2" borderId="22" xfId="0" applyNumberFormat="1" applyFont="1" applyFill="1" applyBorder="1" applyAlignment="1">
      <alignment horizontal="left"/>
    </xf>
    <xf numFmtId="0" fontId="0" fillId="2" borderId="23" xfId="0" applyFill="1" applyBorder="1"/>
    <xf numFmtId="0" fontId="0" fillId="2" borderId="26" xfId="0" applyFill="1" applyBorder="1"/>
    <xf numFmtId="0" fontId="0" fillId="2" borderId="24" xfId="0" applyFill="1" applyBorder="1"/>
    <xf numFmtId="0" fontId="125" fillId="17" borderId="20" xfId="0" applyFont="1" applyFill="1" applyBorder="1" applyAlignment="1">
      <alignment horizontal="right"/>
    </xf>
    <xf numFmtId="0" fontId="125" fillId="4" borderId="0" xfId="0" applyFont="1" applyFill="1" applyBorder="1" applyAlignment="1">
      <alignment horizontal="right"/>
    </xf>
    <xf numFmtId="0" fontId="1" fillId="21" borderId="0" xfId="0" applyFont="1" applyFill="1" applyBorder="1" applyAlignment="1">
      <alignment horizontal="left"/>
    </xf>
    <xf numFmtId="0" fontId="1" fillId="4" borderId="0" xfId="0" applyFont="1" applyFill="1" applyBorder="1" applyAlignment="1">
      <alignment horizontal="left"/>
    </xf>
    <xf numFmtId="0" fontId="0" fillId="4" borderId="0" xfId="0" applyFont="1" applyFill="1" applyBorder="1" applyAlignment="1">
      <alignment horizontal="left"/>
    </xf>
    <xf numFmtId="0" fontId="11" fillId="14" borderId="73" xfId="0" applyFont="1" applyFill="1" applyBorder="1" applyAlignment="1">
      <alignment horizontal="center" vertical="center"/>
    </xf>
    <xf numFmtId="0" fontId="11" fillId="14" borderId="74" xfId="0" applyFont="1" applyFill="1" applyBorder="1" applyAlignment="1">
      <alignment horizontal="center" vertical="center"/>
    </xf>
    <xf numFmtId="0" fontId="11" fillId="14" borderId="71" xfId="0" applyFont="1" applyFill="1" applyBorder="1" applyAlignment="1">
      <alignment horizontal="center" vertical="center"/>
    </xf>
    <xf numFmtId="3" fontId="11" fillId="14" borderId="71" xfId="0" applyNumberFormat="1" applyFont="1" applyFill="1" applyBorder="1" applyAlignment="1">
      <alignment horizontal="center" vertical="center" wrapText="1" shrinkToFit="1"/>
    </xf>
    <xf numFmtId="0" fontId="11" fillId="14" borderId="72" xfId="0" applyFont="1" applyFill="1" applyBorder="1" applyAlignment="1">
      <alignment horizontal="left" vertical="center"/>
    </xf>
    <xf numFmtId="0" fontId="127" fillId="14" borderId="73" xfId="0" applyFont="1" applyFill="1" applyBorder="1" applyAlignment="1">
      <alignment horizontal="center" vertical="center"/>
    </xf>
    <xf numFmtId="0" fontId="127" fillId="14" borderId="73" xfId="0" applyFont="1" applyFill="1" applyBorder="1" applyAlignment="1">
      <alignment horizontal="center" vertical="center" wrapText="1" shrinkToFit="1"/>
    </xf>
    <xf numFmtId="0" fontId="127" fillId="14" borderId="74" xfId="0" applyFont="1" applyFill="1" applyBorder="1" applyAlignment="1">
      <alignment horizontal="center" vertical="center" wrapText="1" shrinkToFit="1"/>
    </xf>
    <xf numFmtId="0" fontId="0" fillId="14" borderId="0" xfId="0" applyFont="1" applyFill="1" applyAlignment="1">
      <alignment vertical="center"/>
    </xf>
    <xf numFmtId="0" fontId="0" fillId="4" borderId="21" xfId="0" applyFont="1" applyFill="1" applyBorder="1" applyAlignment="1">
      <alignment vertical="center"/>
    </xf>
    <xf numFmtId="0" fontId="126" fillId="14" borderId="0" xfId="0" applyFont="1" applyFill="1" applyBorder="1" applyAlignment="1">
      <alignment vertical="center"/>
    </xf>
    <xf numFmtId="0" fontId="11" fillId="14" borderId="0" xfId="0" applyFont="1" applyFill="1" applyBorder="1" applyAlignment="1">
      <alignment vertical="center"/>
    </xf>
    <xf numFmtId="0" fontId="0" fillId="21" borderId="0" xfId="0" applyFont="1" applyFill="1" applyBorder="1" applyAlignment="1">
      <alignment vertical="center"/>
    </xf>
    <xf numFmtId="3" fontId="0" fillId="3" borderId="0" xfId="0" applyNumberFormat="1" applyFont="1" applyFill="1" applyBorder="1" applyAlignment="1">
      <alignment vertical="center" wrapText="1" shrinkToFit="1"/>
    </xf>
    <xf numFmtId="0" fontId="0" fillId="3" borderId="0" xfId="0" applyFont="1" applyFill="1" applyBorder="1" applyAlignment="1">
      <alignment vertical="center" wrapText="1" shrinkToFit="1"/>
    </xf>
    <xf numFmtId="0" fontId="0" fillId="4" borderId="22" xfId="0" applyFont="1" applyFill="1" applyBorder="1" applyAlignment="1">
      <alignment horizontal="center" vertical="center"/>
    </xf>
    <xf numFmtId="0" fontId="0" fillId="14" borderId="0" xfId="0" applyFont="1" applyFill="1" applyBorder="1" applyAlignment="1">
      <alignment vertical="center"/>
    </xf>
    <xf numFmtId="0" fontId="0" fillId="14" borderId="0" xfId="0" applyFont="1" applyFill="1" applyBorder="1" applyAlignment="1">
      <alignment horizontal="center" vertical="center"/>
    </xf>
    <xf numFmtId="0" fontId="0" fillId="4" borderId="0" xfId="0" applyFont="1" applyFill="1" applyBorder="1" applyAlignment="1">
      <alignment vertical="center"/>
    </xf>
    <xf numFmtId="0" fontId="0" fillId="0" borderId="0" xfId="0" applyFont="1" applyAlignment="1">
      <alignment vertical="center"/>
    </xf>
    <xf numFmtId="0" fontId="11" fillId="14" borderId="72" xfId="0" applyFont="1" applyFill="1" applyBorder="1" applyAlignment="1">
      <alignment vertical="center"/>
    </xf>
    <xf numFmtId="0" fontId="0" fillId="4" borderId="0" xfId="0" applyFill="1" applyAlignment="1">
      <alignment horizontal="left" vertical="center"/>
    </xf>
    <xf numFmtId="0" fontId="128" fillId="4" borderId="0" xfId="1" applyFont="1" applyFill="1" applyAlignment="1" applyProtection="1">
      <alignment horizontal="right"/>
    </xf>
    <xf numFmtId="3" fontId="0" fillId="2" borderId="78" xfId="0" applyNumberFormat="1" applyFill="1" applyBorder="1"/>
    <xf numFmtId="0" fontId="0" fillId="2" borderId="78" xfId="0" applyFill="1" applyBorder="1"/>
    <xf numFmtId="0" fontId="0" fillId="2" borderId="78" xfId="0" applyFont="1" applyFill="1" applyBorder="1"/>
    <xf numFmtId="0" fontId="15" fillId="2" borderId="78" xfId="0" applyFont="1" applyFill="1" applyBorder="1"/>
    <xf numFmtId="0" fontId="15" fillId="2" borderId="79" xfId="0" applyFont="1" applyFill="1" applyBorder="1"/>
    <xf numFmtId="3" fontId="0" fillId="2" borderId="80" xfId="0" applyNumberFormat="1" applyFill="1" applyBorder="1"/>
    <xf numFmtId="0" fontId="0" fillId="2" borderId="80" xfId="0" applyFill="1" applyBorder="1"/>
    <xf numFmtId="0" fontId="0" fillId="2" borderId="80" xfId="0" applyFont="1" applyFill="1" applyBorder="1"/>
    <xf numFmtId="0" fontId="15" fillId="2" borderId="80" xfId="0" applyFont="1" applyFill="1" applyBorder="1"/>
    <xf numFmtId="0" fontId="15" fillId="2" borderId="81" xfId="0" applyFont="1" applyFill="1" applyBorder="1"/>
    <xf numFmtId="3" fontId="0" fillId="2" borderId="73" xfId="0" applyNumberFormat="1" applyFill="1" applyBorder="1"/>
    <xf numFmtId="0" fontId="0" fillId="2" borderId="73" xfId="0" applyFill="1" applyBorder="1"/>
    <xf numFmtId="0" fontId="0" fillId="2" borderId="73" xfId="0" applyFont="1" applyFill="1" applyBorder="1"/>
    <xf numFmtId="0" fontId="15" fillId="2" borderId="73" xfId="0" applyFont="1" applyFill="1" applyBorder="1"/>
    <xf numFmtId="0" fontId="15" fillId="2" borderId="74" xfId="0" applyFont="1" applyFill="1" applyBorder="1"/>
    <xf numFmtId="3" fontId="0" fillId="3" borderId="73" xfId="0" applyNumberFormat="1" applyFont="1" applyFill="1" applyBorder="1" applyAlignment="1">
      <alignment vertical="center" wrapText="1" shrinkToFit="1"/>
    </xf>
    <xf numFmtId="0" fontId="0" fillId="3" borderId="73" xfId="0" applyFont="1" applyFill="1" applyBorder="1" applyAlignment="1">
      <alignment vertical="center" wrapText="1" shrinkToFit="1"/>
    </xf>
    <xf numFmtId="0" fontId="11" fillId="14" borderId="73" xfId="0" applyFont="1" applyFill="1" applyBorder="1" applyAlignment="1">
      <alignment horizontal="left" vertical="center"/>
    </xf>
    <xf numFmtId="0" fontId="0" fillId="4" borderId="0" xfId="0" applyFont="1" applyFill="1" applyBorder="1" applyAlignment="1">
      <alignment horizontal="right"/>
    </xf>
    <xf numFmtId="0" fontId="129" fillId="14" borderId="71" xfId="0" applyFont="1" applyFill="1" applyBorder="1" applyAlignment="1">
      <alignment vertical="center"/>
    </xf>
    <xf numFmtId="0" fontId="60" fillId="14" borderId="72" xfId="0" applyFont="1" applyFill="1" applyBorder="1" applyAlignment="1">
      <alignment horizontal="right" vertical="center"/>
    </xf>
    <xf numFmtId="0" fontId="60" fillId="14" borderId="72" xfId="0" applyFont="1" applyFill="1" applyBorder="1" applyAlignment="1">
      <alignment vertical="center"/>
    </xf>
    <xf numFmtId="0" fontId="16" fillId="2" borderId="76" xfId="0" applyFont="1" applyFill="1" applyBorder="1" applyAlignment="1">
      <alignment horizontal="right"/>
    </xf>
    <xf numFmtId="14" fontId="16" fillId="2" borderId="77" xfId="0" applyNumberFormat="1" applyFont="1" applyFill="1" applyBorder="1" applyAlignment="1">
      <alignment horizontal="left"/>
    </xf>
    <xf numFmtId="0" fontId="16" fillId="2" borderId="72" xfId="0" applyFont="1" applyFill="1" applyBorder="1" applyAlignment="1"/>
    <xf numFmtId="0" fontId="16" fillId="2" borderId="71" xfId="0" applyFont="1" applyFill="1" applyBorder="1" applyAlignment="1">
      <alignment horizontal="right"/>
    </xf>
    <xf numFmtId="14" fontId="16" fillId="2" borderId="72" xfId="0" applyNumberFormat="1" applyFont="1" applyFill="1" applyBorder="1" applyAlignment="1">
      <alignment horizontal="left"/>
    </xf>
    <xf numFmtId="0" fontId="16" fillId="2" borderId="75" xfId="0" applyFont="1" applyFill="1" applyBorder="1" applyAlignment="1"/>
    <xf numFmtId="0" fontId="16" fillId="2" borderId="77" xfId="0" applyFont="1" applyFill="1" applyBorder="1" applyAlignment="1"/>
    <xf numFmtId="0" fontId="60" fillId="14" borderId="74" xfId="0" applyFont="1" applyFill="1" applyBorder="1" applyAlignment="1">
      <alignment horizontal="right" vertical="center"/>
    </xf>
    <xf numFmtId="0" fontId="97" fillId="21" borderId="0" xfId="0" applyFont="1" applyFill="1" applyBorder="1" applyAlignment="1">
      <alignment horizontal="center"/>
    </xf>
    <xf numFmtId="0" fontId="86" fillId="4" borderId="0" xfId="0" applyFont="1" applyFill="1" applyAlignment="1">
      <alignment wrapText="1" shrinkToFit="1"/>
    </xf>
    <xf numFmtId="169" fontId="105" fillId="9" borderId="1" xfId="0" applyNumberFormat="1" applyFont="1" applyFill="1" applyBorder="1" applyAlignment="1"/>
    <xf numFmtId="49" fontId="99" fillId="9" borderId="1" xfId="1" applyNumberFormat="1" applyFont="1" applyFill="1" applyBorder="1" applyAlignment="1" applyProtection="1">
      <alignment horizontal="left"/>
    </xf>
    <xf numFmtId="0" fontId="97" fillId="9" borderId="67" xfId="0" applyFont="1" applyFill="1" applyBorder="1" applyAlignment="1">
      <alignment horizontal="left"/>
    </xf>
    <xf numFmtId="0" fontId="97" fillId="9" borderId="8" xfId="0" applyFont="1" applyFill="1" applyBorder="1" applyAlignment="1">
      <alignment horizontal="left"/>
    </xf>
    <xf numFmtId="0" fontId="59" fillId="9" borderId="0" xfId="0" applyFont="1" applyFill="1" applyBorder="1"/>
    <xf numFmtId="0" fontId="0" fillId="9" borderId="0" xfId="0" applyFill="1" applyBorder="1"/>
    <xf numFmtId="0" fontId="97" fillId="9" borderId="0" xfId="0" applyFont="1" applyFill="1" applyBorder="1" applyAlignment="1">
      <alignment horizontal="center"/>
    </xf>
    <xf numFmtId="0" fontId="97" fillId="9" borderId="0" xfId="0" applyFont="1" applyFill="1" applyBorder="1" applyAlignment="1"/>
    <xf numFmtId="0" fontId="101" fillId="14" borderId="0" xfId="0" applyFont="1" applyFill="1" applyBorder="1" applyAlignment="1">
      <alignment vertical="center"/>
    </xf>
    <xf numFmtId="0" fontId="100" fillId="14" borderId="0" xfId="0" applyFont="1" applyFill="1" applyBorder="1" applyAlignment="1">
      <alignment horizontal="left" vertical="center"/>
    </xf>
    <xf numFmtId="0" fontId="0" fillId="14" borderId="0" xfId="0" applyFill="1" applyAlignment="1">
      <alignment horizontal="left"/>
    </xf>
    <xf numFmtId="0" fontId="15" fillId="14" borderId="0" xfId="0" applyFont="1" applyFill="1"/>
    <xf numFmtId="0" fontId="0" fillId="14" borderId="0" xfId="0" applyFont="1" applyFill="1" applyAlignment="1">
      <alignment horizontal="left"/>
    </xf>
    <xf numFmtId="0" fontId="131" fillId="4" borderId="0" xfId="0" applyFont="1" applyFill="1" applyAlignment="1">
      <alignment horizontal="left" vertical="center"/>
    </xf>
    <xf numFmtId="0" fontId="132" fillId="9" borderId="67" xfId="0" applyFont="1" applyFill="1" applyBorder="1" applyAlignment="1">
      <alignment horizontal="left"/>
    </xf>
    <xf numFmtId="49" fontId="133" fillId="9" borderId="1" xfId="1" applyNumberFormat="1" applyFont="1" applyFill="1" applyBorder="1" applyAlignment="1" applyProtection="1">
      <alignment horizontal="left"/>
    </xf>
    <xf numFmtId="169" fontId="133" fillId="9" borderId="1" xfId="0" applyNumberFormat="1" applyFont="1" applyFill="1" applyBorder="1" applyAlignment="1">
      <alignment horizontal="left"/>
    </xf>
    <xf numFmtId="0" fontId="0" fillId="4" borderId="28" xfId="0" applyFill="1" applyBorder="1" applyAlignment="1">
      <alignment horizontal="center"/>
    </xf>
    <xf numFmtId="0" fontId="0" fillId="4" borderId="28" xfId="0" applyFill="1" applyBorder="1" applyAlignment="1">
      <alignment horizontal="right"/>
    </xf>
    <xf numFmtId="3" fontId="67" fillId="0" borderId="82" xfId="0" applyNumberFormat="1" applyFont="1" applyBorder="1" applyAlignment="1">
      <alignment wrapText="1" shrinkToFit="1"/>
    </xf>
    <xf numFmtId="0" fontId="67" fillId="0" borderId="28" xfId="0" applyFont="1" applyBorder="1" applyAlignment="1">
      <alignment wrapText="1" shrinkToFit="1"/>
    </xf>
    <xf numFmtId="3" fontId="1" fillId="0" borderId="30" xfId="0" applyNumberFormat="1" applyFont="1" applyBorder="1" applyAlignment="1">
      <alignment wrapText="1" shrinkToFit="1"/>
    </xf>
    <xf numFmtId="3" fontId="0" fillId="4" borderId="28" xfId="0" applyNumberFormat="1" applyFill="1" applyBorder="1"/>
    <xf numFmtId="0" fontId="0" fillId="4" borderId="28" xfId="0" applyFont="1" applyFill="1" applyBorder="1"/>
    <xf numFmtId="0" fontId="0" fillId="7" borderId="19" xfId="0" applyFill="1" applyBorder="1" applyAlignment="1">
      <alignment horizontal="center"/>
    </xf>
    <xf numFmtId="0" fontId="1" fillId="2" borderId="16" xfId="0" applyFont="1" applyFill="1" applyBorder="1"/>
    <xf numFmtId="0" fontId="1" fillId="4" borderId="19" xfId="0" applyFont="1" applyFill="1" applyBorder="1"/>
    <xf numFmtId="0" fontId="0" fillId="0" borderId="82" xfId="0" applyBorder="1" applyAlignment="1">
      <alignment wrapText="1" shrinkToFit="1"/>
    </xf>
    <xf numFmtId="0" fontId="18" fillId="21" borderId="0" xfId="0" applyFont="1" applyFill="1" applyBorder="1"/>
    <xf numFmtId="0" fontId="18" fillId="21" borderId="0" xfId="0" applyFont="1" applyFill="1" applyBorder="1" applyAlignment="1">
      <alignment horizontal="left"/>
    </xf>
    <xf numFmtId="0" fontId="18" fillId="4" borderId="0" xfId="0" applyFont="1" applyFill="1"/>
    <xf numFmtId="0" fontId="18" fillId="0" borderId="0" xfId="0" applyFont="1"/>
    <xf numFmtId="0" fontId="130" fillId="2" borderId="76" xfId="0" applyFont="1" applyFill="1" applyBorder="1" applyAlignment="1">
      <alignment horizontal="center" vertical="center"/>
    </xf>
    <xf numFmtId="0" fontId="137" fillId="2" borderId="71" xfId="0" applyFont="1" applyFill="1" applyBorder="1" applyAlignment="1">
      <alignment horizontal="center" vertical="center" wrapText="1" shrinkToFit="1"/>
    </xf>
    <xf numFmtId="0" fontId="130" fillId="2" borderId="71" xfId="0" applyFont="1" applyFill="1" applyBorder="1" applyAlignment="1">
      <alignment horizontal="center" vertical="center"/>
    </xf>
    <xf numFmtId="0" fontId="130" fillId="2" borderId="71" xfId="0" applyFont="1" applyFill="1" applyBorder="1" applyAlignment="1">
      <alignment horizontal="center" vertical="center" wrapText="1" shrinkToFit="1"/>
    </xf>
    <xf numFmtId="0" fontId="1" fillId="4" borderId="0" xfId="0" applyFont="1" applyFill="1" applyAlignment="1">
      <alignment horizontal="center" vertical="center"/>
    </xf>
    <xf numFmtId="0" fontId="8" fillId="4" borderId="71" xfId="1" applyFill="1" applyBorder="1" applyAlignment="1" applyProtection="1"/>
    <xf numFmtId="0" fontId="8" fillId="0" borderId="0" xfId="1" applyAlignment="1" applyProtection="1">
      <alignment horizontal="center" vertical="center"/>
    </xf>
    <xf numFmtId="0" fontId="8" fillId="4" borderId="0" xfId="1" applyFill="1" applyAlignment="1" applyProtection="1">
      <alignment horizontal="center" vertical="center"/>
    </xf>
    <xf numFmtId="0" fontId="64" fillId="4" borderId="0" xfId="0" applyFont="1" applyFill="1" applyAlignment="1">
      <alignment horizontal="center"/>
    </xf>
    <xf numFmtId="0" fontId="17" fillId="4" borderId="3" xfId="0" applyFont="1" applyFill="1" applyBorder="1" applyAlignment="1">
      <alignment horizontal="right"/>
    </xf>
    <xf numFmtId="3" fontId="0" fillId="0" borderId="59" xfId="0" applyNumberFormat="1" applyBorder="1" applyAlignment="1">
      <alignment wrapText="1" shrinkToFit="1"/>
    </xf>
    <xf numFmtId="3" fontId="0" fillId="0" borderId="3" xfId="0" applyNumberFormat="1" applyBorder="1" applyAlignment="1">
      <alignment wrapText="1" shrinkToFit="1"/>
    </xf>
    <xf numFmtId="166" fontId="10" fillId="20" borderId="83" xfId="0" applyNumberFormat="1" applyFont="1" applyFill="1" applyBorder="1" applyAlignment="1">
      <alignment wrapText="1" shrinkToFit="1"/>
    </xf>
    <xf numFmtId="0" fontId="17" fillId="4" borderId="0" xfId="0" applyFont="1" applyFill="1" applyBorder="1" applyAlignment="1">
      <alignment horizontal="right"/>
    </xf>
    <xf numFmtId="166" fontId="10" fillId="20" borderId="84" xfId="0" applyNumberFormat="1" applyFont="1" applyFill="1" applyBorder="1" applyAlignment="1">
      <alignment wrapText="1" shrinkToFit="1"/>
    </xf>
    <xf numFmtId="0" fontId="1" fillId="0" borderId="17" xfId="0" applyFont="1" applyBorder="1"/>
    <xf numFmtId="3" fontId="0" fillId="0" borderId="21" xfId="0" applyNumberFormat="1" applyBorder="1" applyAlignment="1">
      <alignment wrapText="1" shrinkToFit="1"/>
    </xf>
    <xf numFmtId="0" fontId="141" fillId="4" borderId="17" xfId="0" applyFont="1" applyFill="1" applyBorder="1"/>
    <xf numFmtId="0" fontId="75" fillId="4" borderId="0" xfId="0" applyFont="1" applyFill="1" applyBorder="1" applyAlignment="1">
      <alignment horizontal="right"/>
    </xf>
    <xf numFmtId="3" fontId="75" fillId="0" borderId="21" xfId="0" applyNumberFormat="1" applyFont="1" applyBorder="1" applyAlignment="1">
      <alignment wrapText="1" shrinkToFit="1"/>
    </xf>
    <xf numFmtId="0" fontId="3" fillId="4" borderId="0" xfId="0" applyFont="1" applyFill="1" applyBorder="1" applyAlignment="1">
      <alignment horizontal="right"/>
    </xf>
    <xf numFmtId="0" fontId="30" fillId="4" borderId="0" xfId="0" applyFont="1" applyFill="1" applyBorder="1" applyAlignment="1">
      <alignment horizontal="right"/>
    </xf>
    <xf numFmtId="3" fontId="0" fillId="0" borderId="21" xfId="0" applyNumberFormat="1" applyFont="1" applyBorder="1" applyAlignment="1">
      <alignment wrapText="1" shrinkToFit="1"/>
    </xf>
    <xf numFmtId="3" fontId="0" fillId="0" borderId="0" xfId="0" applyNumberFormat="1" applyFont="1" applyBorder="1" applyAlignment="1">
      <alignment wrapText="1" shrinkToFit="1"/>
    </xf>
    <xf numFmtId="0" fontId="12" fillId="4" borderId="5" xfId="0" applyFont="1" applyFill="1" applyBorder="1"/>
    <xf numFmtId="0" fontId="7" fillId="4" borderId="15" xfId="0" applyFont="1" applyFill="1" applyBorder="1" applyAlignment="1">
      <alignment horizontal="right"/>
    </xf>
    <xf numFmtId="3" fontId="7" fillId="0" borderId="57" xfId="0" applyNumberFormat="1" applyFont="1" applyBorder="1" applyAlignment="1">
      <alignment wrapText="1" shrinkToFit="1"/>
    </xf>
    <xf numFmtId="3" fontId="7" fillId="0" borderId="6" xfId="0" applyNumberFormat="1" applyFont="1" applyBorder="1" applyAlignment="1">
      <alignment wrapText="1" shrinkToFit="1"/>
    </xf>
    <xf numFmtId="166" fontId="10" fillId="20" borderId="7" xfId="0" applyNumberFormat="1" applyFont="1" applyFill="1" applyBorder="1" applyAlignment="1">
      <alignment wrapText="1" shrinkToFit="1"/>
    </xf>
    <xf numFmtId="0" fontId="7" fillId="4" borderId="0" xfId="0" applyFont="1" applyFill="1" applyBorder="1" applyAlignment="1">
      <alignment horizontal="right"/>
    </xf>
    <xf numFmtId="3" fontId="7" fillId="0" borderId="0" xfId="0" applyNumberFormat="1" applyFont="1" applyBorder="1" applyAlignment="1">
      <alignment wrapText="1" shrinkToFit="1"/>
    </xf>
    <xf numFmtId="3" fontId="12" fillId="0" borderId="0" xfId="0" applyNumberFormat="1" applyFont="1" applyBorder="1" applyAlignment="1">
      <alignment wrapText="1" shrinkToFit="1"/>
    </xf>
    <xf numFmtId="10" fontId="17" fillId="0" borderId="0" xfId="0" applyNumberFormat="1" applyFont="1" applyBorder="1"/>
    <xf numFmtId="3" fontId="7" fillId="4" borderId="0" xfId="0" applyNumberFormat="1" applyFont="1" applyFill="1" applyBorder="1" applyAlignment="1">
      <alignment wrapText="1" shrinkToFit="1"/>
    </xf>
    <xf numFmtId="3" fontId="12" fillId="4" borderId="0" xfId="0" applyNumberFormat="1" applyFont="1" applyFill="1" applyBorder="1" applyAlignment="1">
      <alignment wrapText="1" shrinkToFit="1"/>
    </xf>
    <xf numFmtId="10" fontId="17" fillId="4" borderId="0" xfId="0" applyNumberFormat="1" applyFont="1" applyFill="1" applyBorder="1"/>
    <xf numFmtId="3" fontId="0" fillId="0" borderId="23" xfId="0" applyNumberFormat="1" applyBorder="1" applyAlignment="1">
      <alignment wrapText="1" shrinkToFit="1"/>
    </xf>
    <xf numFmtId="3" fontId="0" fillId="0" borderId="26" xfId="0" applyNumberFormat="1" applyBorder="1" applyAlignment="1">
      <alignment wrapText="1" shrinkToFit="1"/>
    </xf>
    <xf numFmtId="166" fontId="10" fillId="20" borderId="85" xfId="0" applyNumberFormat="1" applyFont="1" applyFill="1" applyBorder="1" applyAlignment="1">
      <alignment wrapText="1" shrinkToFit="1"/>
    </xf>
    <xf numFmtId="10" fontId="17" fillId="0" borderId="33" xfId="0" applyNumberFormat="1" applyFont="1" applyBorder="1"/>
    <xf numFmtId="168" fontId="53" fillId="6" borderId="36" xfId="0" applyNumberFormat="1" applyFont="1" applyFill="1" applyBorder="1" applyAlignment="1">
      <alignment horizontal="right"/>
    </xf>
    <xf numFmtId="165" fontId="48" fillId="0" borderId="33" xfId="0" applyNumberFormat="1" applyFont="1" applyBorder="1"/>
    <xf numFmtId="42" fontId="13" fillId="0" borderId="26" xfId="0" applyNumberFormat="1" applyFont="1" applyBorder="1" applyAlignment="1">
      <alignment horizontal="center" wrapText="1" shrinkToFit="1"/>
    </xf>
    <xf numFmtId="166" fontId="62" fillId="15" borderId="26" xfId="0" applyNumberFormat="1" applyFont="1" applyFill="1" applyBorder="1" applyAlignment="1">
      <alignment horizontal="center" vertical="center" wrapText="1" shrinkToFit="1"/>
    </xf>
    <xf numFmtId="0" fontId="0" fillId="9" borderId="36" xfId="0" applyFont="1" applyFill="1" applyBorder="1"/>
    <xf numFmtId="167" fontId="40" fillId="0" borderId="33" xfId="0" applyNumberFormat="1" applyFont="1" applyBorder="1"/>
    <xf numFmtId="6" fontId="12" fillId="0" borderId="26" xfId="0" applyNumberFormat="1" applyFont="1" applyBorder="1" applyAlignment="1">
      <alignment horizontal="right" wrapText="1" shrinkToFit="1"/>
    </xf>
    <xf numFmtId="166" fontId="62" fillId="16" borderId="26" xfId="0" applyNumberFormat="1" applyFont="1" applyFill="1" applyBorder="1" applyAlignment="1">
      <alignment horizontal="center" vertical="center" wrapText="1" shrinkToFit="1"/>
    </xf>
    <xf numFmtId="0" fontId="84" fillId="18" borderId="18" xfId="0" applyFont="1" applyFill="1" applyBorder="1" applyAlignment="1">
      <alignment horizontal="left"/>
    </xf>
    <xf numFmtId="0" fontId="7" fillId="18" borderId="0" xfId="0" applyFont="1" applyFill="1" applyBorder="1" applyAlignment="1">
      <alignment horizontal="right"/>
    </xf>
    <xf numFmtId="3" fontId="7" fillId="18" borderId="0" xfId="0" applyNumberFormat="1" applyFont="1" applyFill="1" applyBorder="1" applyAlignment="1">
      <alignment wrapText="1" shrinkToFit="1"/>
    </xf>
    <xf numFmtId="3" fontId="12" fillId="18" borderId="0" xfId="0" applyNumberFormat="1" applyFont="1" applyFill="1" applyBorder="1" applyAlignment="1">
      <alignment wrapText="1" shrinkToFit="1"/>
    </xf>
    <xf numFmtId="0" fontId="84" fillId="18" borderId="0" xfId="0" applyFont="1" applyFill="1" applyBorder="1" applyAlignment="1">
      <alignment horizontal="left"/>
    </xf>
    <xf numFmtId="3" fontId="141" fillId="0" borderId="18" xfId="0" applyNumberFormat="1" applyFont="1" applyBorder="1" applyAlignment="1">
      <alignment wrapText="1" shrinkToFit="1"/>
    </xf>
    <xf numFmtId="3" fontId="1" fillId="0" borderId="36" xfId="0" applyNumberFormat="1" applyFont="1" applyBorder="1" applyAlignment="1">
      <alignment wrapText="1" shrinkToFit="1"/>
    </xf>
    <xf numFmtId="3" fontId="0" fillId="4" borderId="26" xfId="0" applyNumberFormat="1" applyFill="1" applyBorder="1"/>
    <xf numFmtId="0" fontId="0" fillId="4" borderId="26" xfId="0" applyFont="1" applyFill="1" applyBorder="1"/>
    <xf numFmtId="3" fontId="12" fillId="0" borderId="7" xfId="0" applyNumberFormat="1" applyFont="1" applyBorder="1" applyAlignment="1">
      <alignment wrapText="1" shrinkToFit="1"/>
    </xf>
    <xf numFmtId="0" fontId="2" fillId="3" borderId="29" xfId="0" applyFont="1" applyFill="1" applyBorder="1" applyAlignment="1">
      <alignment wrapText="1" shrinkToFit="1"/>
    </xf>
    <xf numFmtId="0" fontId="17" fillId="4" borderId="58" xfId="0" applyFont="1" applyFill="1" applyBorder="1" applyAlignment="1">
      <alignment horizontal="right"/>
    </xf>
    <xf numFmtId="0" fontId="17" fillId="4" borderId="22" xfId="0" applyFont="1" applyFill="1" applyBorder="1" applyAlignment="1">
      <alignment horizontal="right"/>
    </xf>
    <xf numFmtId="0" fontId="75" fillId="4" borderId="22" xfId="0" applyFont="1" applyFill="1" applyBorder="1" applyAlignment="1">
      <alignment horizontal="right"/>
    </xf>
    <xf numFmtId="3" fontId="0" fillId="0" borderId="26" xfId="0" applyNumberFormat="1" applyFont="1" applyBorder="1" applyAlignment="1">
      <alignment wrapText="1" shrinkToFit="1"/>
    </xf>
    <xf numFmtId="0" fontId="1" fillId="0" borderId="33" xfId="0" applyFont="1" applyBorder="1"/>
    <xf numFmtId="0" fontId="7" fillId="4" borderId="22" xfId="0" applyFont="1" applyFill="1" applyBorder="1" applyAlignment="1">
      <alignment horizontal="right"/>
    </xf>
    <xf numFmtId="0" fontId="142" fillId="4" borderId="24" xfId="0" applyFont="1" applyFill="1" applyBorder="1" applyAlignment="1">
      <alignment horizontal="right"/>
    </xf>
    <xf numFmtId="3" fontId="0" fillId="0" borderId="6" xfId="0" applyNumberFormat="1" applyFont="1" applyBorder="1" applyAlignment="1">
      <alignment wrapText="1" shrinkToFit="1"/>
    </xf>
    <xf numFmtId="0" fontId="24" fillId="18" borderId="0" xfId="1" applyFont="1" applyFill="1" applyAlignment="1" applyProtection="1"/>
    <xf numFmtId="0" fontId="0" fillId="4" borderId="0" xfId="0" applyFill="1" applyAlignment="1">
      <alignment horizontal="center" vertical="center"/>
    </xf>
    <xf numFmtId="0" fontId="1" fillId="18" borderId="0" xfId="0" applyFont="1" applyFill="1" applyAlignment="1">
      <alignment horizontal="center" vertical="center"/>
    </xf>
    <xf numFmtId="0" fontId="0" fillId="18" borderId="0" xfId="0" applyFill="1" applyAlignment="1">
      <alignment horizontal="center" vertical="center"/>
    </xf>
    <xf numFmtId="0" fontId="20" fillId="18" borderId="0" xfId="0" applyFont="1" applyFill="1" applyAlignment="1">
      <alignment horizontal="center" vertical="center"/>
    </xf>
    <xf numFmtId="0" fontId="0" fillId="18" borderId="0" xfId="0" applyFont="1" applyFill="1" applyAlignment="1">
      <alignment horizontal="center" vertical="center"/>
    </xf>
    <xf numFmtId="0" fontId="17" fillId="4" borderId="18" xfId="0" applyFont="1" applyFill="1" applyBorder="1" applyAlignment="1">
      <alignment horizontal="right"/>
    </xf>
    <xf numFmtId="0" fontId="17" fillId="4" borderId="35" xfId="0" applyFont="1" applyFill="1" applyBorder="1" applyAlignment="1">
      <alignment horizontal="right"/>
    </xf>
    <xf numFmtId="0" fontId="17" fillId="4" borderId="17" xfId="0" applyFont="1" applyFill="1" applyBorder="1" applyAlignment="1">
      <alignment horizontal="center"/>
    </xf>
    <xf numFmtId="0" fontId="17" fillId="4" borderId="0" xfId="0" applyFont="1" applyFill="1" applyBorder="1" applyAlignment="1">
      <alignment horizontal="center"/>
    </xf>
    <xf numFmtId="0" fontId="75" fillId="4" borderId="17" xfId="0" applyFont="1" applyFill="1" applyBorder="1" applyAlignment="1">
      <alignment horizontal="center"/>
    </xf>
    <xf numFmtId="0" fontId="75" fillId="4" borderId="0" xfId="0" applyFont="1" applyFill="1" applyBorder="1" applyAlignment="1">
      <alignment horizontal="center"/>
    </xf>
    <xf numFmtId="0" fontId="17" fillId="4" borderId="2" xfId="0" applyFont="1" applyFill="1" applyBorder="1" applyAlignment="1">
      <alignment horizontal="center"/>
    </xf>
    <xf numFmtId="0" fontId="17" fillId="4" borderId="3" xfId="0" applyFont="1" applyFill="1" applyBorder="1" applyAlignment="1">
      <alignment horizontal="center"/>
    </xf>
    <xf numFmtId="0" fontId="17" fillId="18" borderId="17" xfId="0" applyFont="1" applyFill="1" applyBorder="1" applyAlignment="1">
      <alignment horizontal="center"/>
    </xf>
    <xf numFmtId="0" fontId="17" fillId="0" borderId="0" xfId="0" applyFont="1" applyBorder="1" applyAlignment="1">
      <alignment horizontal="center"/>
    </xf>
    <xf numFmtId="0" fontId="17" fillId="4" borderId="9" xfId="0" applyFont="1" applyFill="1" applyBorder="1" applyAlignment="1">
      <alignment horizontal="right"/>
    </xf>
    <xf numFmtId="0" fontId="30" fillId="4" borderId="2" xfId="0" applyFont="1" applyFill="1" applyBorder="1"/>
    <xf numFmtId="0" fontId="30" fillId="4" borderId="17" xfId="0" applyFont="1" applyFill="1" applyBorder="1"/>
    <xf numFmtId="0" fontId="30" fillId="4" borderId="5" xfId="0" applyFont="1" applyFill="1" applyBorder="1"/>
    <xf numFmtId="0" fontId="17" fillId="4" borderId="6" xfId="0" applyFont="1" applyFill="1" applyBorder="1" applyAlignment="1">
      <alignment horizontal="right"/>
    </xf>
    <xf numFmtId="0" fontId="17" fillId="4" borderId="20" xfId="0" applyFont="1" applyFill="1" applyBorder="1" applyAlignment="1">
      <alignment horizontal="right"/>
    </xf>
    <xf numFmtId="0" fontId="17" fillId="18" borderId="58" xfId="0" applyFont="1" applyFill="1" applyBorder="1" applyAlignment="1">
      <alignment horizontal="right"/>
    </xf>
    <xf numFmtId="0" fontId="17" fillId="18" borderId="22" xfId="0" applyFont="1" applyFill="1" applyBorder="1" applyAlignment="1">
      <alignment horizontal="right"/>
    </xf>
    <xf numFmtId="0" fontId="17" fillId="18" borderId="20" xfId="0" applyFont="1" applyFill="1" applyBorder="1" applyAlignment="1">
      <alignment horizontal="right"/>
    </xf>
    <xf numFmtId="0" fontId="17" fillId="4" borderId="0" xfId="0" applyFont="1" applyFill="1" applyBorder="1" applyAlignment="1">
      <alignment horizontal="left"/>
    </xf>
    <xf numFmtId="0" fontId="17" fillId="4" borderId="25" xfId="0" applyFont="1" applyFill="1" applyBorder="1" applyAlignment="1">
      <alignment horizontal="left"/>
    </xf>
    <xf numFmtId="0" fontId="17" fillId="4" borderId="3" xfId="0" applyFont="1" applyFill="1" applyBorder="1" applyAlignment="1">
      <alignment horizontal="left"/>
    </xf>
    <xf numFmtId="0" fontId="17" fillId="4" borderId="4" xfId="0" applyFont="1" applyFill="1" applyBorder="1" applyAlignment="1">
      <alignment horizontal="right"/>
    </xf>
    <xf numFmtId="0" fontId="17" fillId="0" borderId="0" xfId="0" applyFont="1" applyBorder="1" applyAlignment="1">
      <alignment horizontal="left"/>
    </xf>
    <xf numFmtId="0" fontId="17" fillId="4" borderId="6" xfId="0" applyFont="1" applyFill="1" applyBorder="1" applyAlignment="1">
      <alignment horizontal="left"/>
    </xf>
    <xf numFmtId="0" fontId="17" fillId="4" borderId="18" xfId="0" applyFont="1" applyFill="1" applyBorder="1" applyAlignment="1">
      <alignment horizontal="center"/>
    </xf>
    <xf numFmtId="0" fontId="97" fillId="21" borderId="0" xfId="0" applyFont="1" applyFill="1" applyBorder="1" applyAlignment="1">
      <alignment horizontal="center"/>
    </xf>
    <xf numFmtId="0" fontId="116" fillId="2" borderId="0" xfId="1" applyFont="1" applyFill="1" applyBorder="1" applyAlignment="1" applyProtection="1">
      <alignment horizontal="center" vertical="center" wrapText="1" shrinkToFit="1"/>
    </xf>
    <xf numFmtId="0" fontId="8" fillId="0" borderId="0" xfId="1" applyAlignment="1" applyProtection="1">
      <alignment horizontal="center" vertical="center" wrapText="1" shrinkToFit="1"/>
    </xf>
    <xf numFmtId="0" fontId="62" fillId="23" borderId="67" xfId="0" applyFont="1" applyFill="1" applyBorder="1" applyAlignment="1">
      <alignment horizontal="left" wrapText="1" shrinkToFit="1"/>
    </xf>
    <xf numFmtId="0" fontId="0" fillId="0" borderId="70" xfId="0" applyBorder="1" applyAlignment="1">
      <alignment horizontal="left" wrapText="1" shrinkToFit="1"/>
    </xf>
    <xf numFmtId="0" fontId="0" fillId="0" borderId="8" xfId="0" applyBorder="1" applyAlignment="1">
      <alignment horizontal="left" wrapText="1" shrinkToFit="1"/>
    </xf>
    <xf numFmtId="0" fontId="139" fillId="2" borderId="0" xfId="1" applyFont="1" applyFill="1" applyBorder="1" applyAlignment="1" applyProtection="1">
      <alignment horizontal="center" vertical="center" wrapText="1" shrinkToFit="1"/>
    </xf>
    <xf numFmtId="0" fontId="139" fillId="0" borderId="0" xfId="1" applyFont="1" applyAlignment="1" applyProtection="1">
      <alignment horizontal="center" vertical="center" wrapText="1" shrinkToFit="1"/>
    </xf>
    <xf numFmtId="0" fontId="62" fillId="23" borderId="67" xfId="0" applyFont="1" applyFill="1" applyBorder="1" applyAlignment="1">
      <alignment horizontal="left"/>
    </xf>
    <xf numFmtId="0" fontId="62" fillId="23" borderId="70" xfId="0" applyFont="1" applyFill="1" applyBorder="1" applyAlignment="1">
      <alignment horizontal="left"/>
    </xf>
    <xf numFmtId="0" fontId="62" fillId="23" borderId="8" xfId="0" applyFont="1" applyFill="1" applyBorder="1" applyAlignment="1">
      <alignment horizontal="left"/>
    </xf>
    <xf numFmtId="0" fontId="140" fillId="2" borderId="0" xfId="1" applyFont="1" applyFill="1" applyBorder="1" applyAlignment="1" applyProtection="1">
      <alignment horizontal="center" vertical="center" wrapText="1"/>
    </xf>
    <xf numFmtId="0" fontId="140" fillId="0" borderId="0" xfId="1" applyFont="1" applyAlignment="1" applyProtection="1">
      <alignment horizontal="center" vertical="center" wrapText="1"/>
    </xf>
    <xf numFmtId="0" fontId="117" fillId="2" borderId="0" xfId="1" applyFont="1" applyFill="1" applyBorder="1" applyAlignment="1" applyProtection="1">
      <alignment horizontal="center" vertical="center" wrapText="1"/>
    </xf>
    <xf numFmtId="0" fontId="117" fillId="0" borderId="0" xfId="1" applyFont="1" applyAlignment="1" applyProtection="1">
      <alignment horizontal="center" vertical="center" wrapText="1"/>
    </xf>
    <xf numFmtId="0" fontId="118" fillId="2" borderId="0" xfId="1" applyFont="1" applyFill="1" applyBorder="1" applyAlignment="1" applyProtection="1">
      <alignment horizontal="center" vertical="center" wrapText="1" shrinkToFit="1"/>
    </xf>
    <xf numFmtId="0" fontId="121" fillId="0" borderId="0" xfId="1" applyFont="1" applyAlignment="1" applyProtection="1">
      <alignment horizontal="center" vertical="center" wrapText="1" shrinkToFit="1"/>
    </xf>
    <xf numFmtId="0" fontId="138" fillId="2" borderId="0" xfId="1" applyFont="1" applyFill="1" applyBorder="1" applyAlignment="1" applyProtection="1">
      <alignment horizontal="center" vertical="center" wrapText="1" shrinkToFit="1"/>
    </xf>
    <xf numFmtId="0" fontId="138" fillId="0" borderId="0" xfId="1" applyFont="1" applyAlignment="1" applyProtection="1">
      <alignment horizontal="center" vertical="center" wrapText="1" shrinkToFit="1"/>
    </xf>
    <xf numFmtId="0" fontId="136" fillId="23" borderId="67" xfId="1" applyFont="1" applyFill="1" applyBorder="1" applyAlignment="1" applyProtection="1">
      <alignment horizontal="left"/>
    </xf>
    <xf numFmtId="0" fontId="136" fillId="23" borderId="70" xfId="1" applyFont="1" applyFill="1" applyBorder="1" applyAlignment="1" applyProtection="1">
      <alignment horizontal="left"/>
    </xf>
    <xf numFmtId="0" fontId="136" fillId="23" borderId="8" xfId="1" applyFont="1" applyFill="1" applyBorder="1" applyAlignment="1" applyProtection="1">
      <alignment horizontal="left"/>
    </xf>
    <xf numFmtId="0" fontId="97" fillId="9" borderId="0" xfId="0" applyFont="1" applyFill="1" applyBorder="1" applyAlignment="1">
      <alignment horizontal="center"/>
    </xf>
    <xf numFmtId="0" fontId="98" fillId="4" borderId="19" xfId="0" applyFont="1" applyFill="1" applyBorder="1" applyAlignment="1">
      <alignment horizontal="left" wrapText="1" shrinkToFit="1"/>
    </xf>
    <xf numFmtId="0" fontId="59" fillId="0" borderId="28" xfId="0" applyFont="1" applyBorder="1" applyAlignment="1">
      <alignment horizontal="left" wrapText="1" shrinkToFit="1"/>
    </xf>
    <xf numFmtId="0" fontId="59" fillId="0" borderId="30" xfId="0" applyFont="1" applyBorder="1" applyAlignment="1">
      <alignment horizontal="left" wrapText="1" shrinkToFit="1"/>
    </xf>
    <xf numFmtId="0" fontId="86" fillId="4" borderId="0" xfId="0" applyFont="1" applyFill="1" applyAlignment="1">
      <alignment wrapText="1" shrinkToFit="1"/>
    </xf>
    <xf numFmtId="0" fontId="86" fillId="0" borderId="0" xfId="0" applyFont="1" applyAlignment="1">
      <alignment wrapText="1" shrinkToFit="1"/>
    </xf>
    <xf numFmtId="0" fontId="109" fillId="10" borderId="68" xfId="0" applyFont="1" applyFill="1" applyBorder="1" applyAlignment="1">
      <alignment horizontal="center" vertical="center" wrapText="1" shrinkToFit="1"/>
    </xf>
    <xf numFmtId="0" fontId="11" fillId="10" borderId="25" xfId="0" applyFont="1" applyFill="1" applyBorder="1" applyAlignment="1">
      <alignment wrapText="1" shrinkToFit="1"/>
    </xf>
    <xf numFmtId="0" fontId="11" fillId="10" borderId="20" xfId="0" applyFont="1" applyFill="1" applyBorder="1" applyAlignment="1">
      <alignment wrapText="1" shrinkToFit="1"/>
    </xf>
    <xf numFmtId="0" fontId="11" fillId="10" borderId="21" xfId="0" applyFont="1" applyFill="1" applyBorder="1" applyAlignment="1">
      <alignment wrapText="1" shrinkToFit="1"/>
    </xf>
    <xf numFmtId="0" fontId="11" fillId="10" borderId="0" xfId="0" applyFont="1" applyFill="1" applyBorder="1" applyAlignment="1">
      <alignment wrapText="1" shrinkToFit="1"/>
    </xf>
    <xf numFmtId="0" fontId="11" fillId="10" borderId="22" xfId="0" applyFont="1" applyFill="1" applyBorder="1" applyAlignment="1">
      <alignment wrapText="1" shrinkToFit="1"/>
    </xf>
    <xf numFmtId="0" fontId="11" fillId="10" borderId="23" xfId="0" applyFont="1" applyFill="1" applyBorder="1" applyAlignment="1">
      <alignment wrapText="1" shrinkToFit="1"/>
    </xf>
    <xf numFmtId="0" fontId="11" fillId="10" borderId="26" xfId="0" applyFont="1" applyFill="1" applyBorder="1" applyAlignment="1">
      <alignment wrapText="1" shrinkToFit="1"/>
    </xf>
    <xf numFmtId="0" fontId="11" fillId="10" borderId="24" xfId="0" applyFont="1" applyFill="1" applyBorder="1" applyAlignment="1">
      <alignment wrapText="1" shrinkToFit="1"/>
    </xf>
    <xf numFmtId="0" fontId="97" fillId="9" borderId="67" xfId="0" applyFont="1" applyFill="1" applyBorder="1" applyAlignment="1">
      <alignment horizontal="left" wrapText="1" shrinkToFit="1"/>
    </xf>
    <xf numFmtId="0" fontId="97" fillId="9" borderId="70" xfId="0" applyFont="1" applyFill="1" applyBorder="1" applyAlignment="1">
      <alignment horizontal="left" wrapText="1" shrinkToFit="1"/>
    </xf>
    <xf numFmtId="0" fontId="97" fillId="9" borderId="8" xfId="0" applyFont="1" applyFill="1" applyBorder="1" applyAlignment="1">
      <alignment horizontal="left" wrapText="1" shrinkToFit="1"/>
    </xf>
    <xf numFmtId="0" fontId="97" fillId="3" borderId="67" xfId="0" applyFont="1" applyFill="1" applyBorder="1" applyAlignment="1">
      <alignment horizontal="left" wrapText="1" shrinkToFit="1"/>
    </xf>
    <xf numFmtId="0" fontId="97" fillId="3" borderId="8" xfId="0" applyFont="1" applyFill="1" applyBorder="1" applyAlignment="1">
      <alignment horizontal="left" wrapText="1" shrinkToFit="1"/>
    </xf>
    <xf numFmtId="169" fontId="97" fillId="9" borderId="67" xfId="0" applyNumberFormat="1" applyFont="1" applyFill="1" applyBorder="1" applyAlignment="1">
      <alignment wrapText="1" shrinkToFit="1"/>
    </xf>
    <xf numFmtId="169" fontId="97" fillId="9" borderId="70" xfId="0" applyNumberFormat="1" applyFont="1" applyFill="1" applyBorder="1" applyAlignment="1">
      <alignment wrapText="1" shrinkToFit="1"/>
    </xf>
    <xf numFmtId="169" fontId="97" fillId="9" borderId="8" xfId="0" applyNumberFormat="1" applyFont="1" applyFill="1" applyBorder="1" applyAlignment="1">
      <alignment wrapText="1" shrinkToFit="1"/>
    </xf>
    <xf numFmtId="49" fontId="99" fillId="9" borderId="67" xfId="1" applyNumberFormat="1" applyFont="1" applyFill="1" applyBorder="1" applyAlignment="1" applyProtection="1">
      <alignment horizontal="left" wrapText="1" shrinkToFit="1"/>
    </xf>
    <xf numFmtId="49" fontId="99" fillId="9" borderId="70" xfId="1" applyNumberFormat="1" applyFont="1" applyFill="1" applyBorder="1" applyAlignment="1" applyProtection="1">
      <alignment horizontal="left" wrapText="1" shrinkToFit="1"/>
    </xf>
    <xf numFmtId="49" fontId="99" fillId="9" borderId="8" xfId="1" applyNumberFormat="1" applyFont="1" applyFill="1" applyBorder="1" applyAlignment="1" applyProtection="1">
      <alignment horizontal="left" wrapText="1" shrinkToFit="1"/>
    </xf>
    <xf numFmtId="0" fontId="0" fillId="4" borderId="0" xfId="0" applyFill="1" applyAlignment="1">
      <alignment vertical="center" wrapText="1" shrinkToFit="1"/>
    </xf>
    <xf numFmtId="0" fontId="0" fillId="0" borderId="0" xfId="0" applyAlignment="1">
      <alignment vertical="center" wrapText="1" shrinkToFit="1"/>
    </xf>
    <xf numFmtId="49" fontId="134" fillId="9" borderId="67" xfId="1" applyNumberFormat="1" applyFont="1" applyFill="1" applyBorder="1" applyAlignment="1" applyProtection="1">
      <alignment horizontal="left" wrapText="1" shrinkToFit="1"/>
    </xf>
    <xf numFmtId="49" fontId="135" fillId="9" borderId="70" xfId="1" applyNumberFormat="1" applyFont="1" applyFill="1" applyBorder="1" applyAlignment="1" applyProtection="1">
      <alignment horizontal="left" wrapText="1" shrinkToFit="1"/>
    </xf>
    <xf numFmtId="49" fontId="135" fillId="9" borderId="8" xfId="1" applyNumberFormat="1" applyFont="1" applyFill="1" applyBorder="1" applyAlignment="1" applyProtection="1">
      <alignment horizontal="left" wrapText="1" shrinkToFit="1"/>
    </xf>
    <xf numFmtId="0" fontId="132" fillId="9" borderId="67" xfId="0" applyFont="1" applyFill="1" applyBorder="1" applyAlignment="1">
      <alignment horizontal="left" wrapText="1" shrinkToFit="1"/>
    </xf>
    <xf numFmtId="0" fontId="132" fillId="9" borderId="8" xfId="0" applyFont="1" applyFill="1" applyBorder="1" applyAlignment="1">
      <alignment horizontal="left" wrapText="1" shrinkToFit="1"/>
    </xf>
    <xf numFmtId="0" fontId="132" fillId="9" borderId="70" xfId="0" applyFont="1" applyFill="1" applyBorder="1" applyAlignment="1">
      <alignment horizontal="left" wrapText="1" shrinkToFit="1"/>
    </xf>
    <xf numFmtId="169" fontId="132" fillId="9" borderId="67" xfId="0" applyNumberFormat="1" applyFont="1" applyFill="1" applyBorder="1" applyAlignment="1">
      <alignment wrapText="1" shrinkToFit="1"/>
    </xf>
    <xf numFmtId="169" fontId="132" fillId="9" borderId="70" xfId="0" applyNumberFormat="1" applyFont="1" applyFill="1" applyBorder="1" applyAlignment="1">
      <alignment wrapText="1" shrinkToFit="1"/>
    </xf>
    <xf numFmtId="169" fontId="132" fillId="9" borderId="8" xfId="0" applyNumberFormat="1" applyFont="1" applyFill="1" applyBorder="1" applyAlignment="1">
      <alignment wrapText="1" shrinkToFit="1"/>
    </xf>
    <xf numFmtId="0" fontId="118" fillId="0" borderId="0" xfId="1" applyFont="1" applyAlignment="1" applyProtection="1">
      <alignment horizontal="center" vertical="center" wrapText="1" shrinkToFit="1"/>
    </xf>
    <xf numFmtId="0" fontId="0" fillId="5" borderId="3" xfId="0" applyFill="1" applyBorder="1" applyAlignment="1">
      <alignment horizontal="center" vertical="center" wrapText="1" shrinkToFit="1"/>
    </xf>
    <xf numFmtId="0" fontId="0" fillId="5" borderId="6" xfId="0" applyFont="1" applyFill="1" applyBorder="1" applyAlignment="1">
      <alignment horizontal="center" vertical="center" wrapText="1" shrinkToFit="1"/>
    </xf>
    <xf numFmtId="0" fontId="0" fillId="7" borderId="2" xfId="0" applyFill="1" applyBorder="1" applyAlignment="1">
      <alignment horizontal="center" vertical="center" wrapText="1" shrinkToFit="1"/>
    </xf>
    <xf numFmtId="0" fontId="0" fillId="7" borderId="5" xfId="0" applyFont="1" applyFill="1" applyBorder="1" applyAlignment="1">
      <alignment horizontal="center" vertical="center" wrapText="1" shrinkToFit="1"/>
    </xf>
    <xf numFmtId="0" fontId="0" fillId="7" borderId="3" xfId="0" applyFill="1" applyBorder="1" applyAlignment="1">
      <alignment horizontal="center" vertical="center" wrapText="1" shrinkToFit="1"/>
    </xf>
    <xf numFmtId="0" fontId="0" fillId="7" borderId="6" xfId="0" applyFont="1" applyFill="1" applyBorder="1" applyAlignment="1">
      <alignment horizontal="center" vertical="center" wrapText="1" shrinkToFit="1"/>
    </xf>
    <xf numFmtId="0" fontId="16" fillId="19" borderId="4" xfId="0" applyFont="1" applyFill="1" applyBorder="1" applyAlignment="1">
      <alignment horizontal="center" wrapText="1" shrinkToFit="1"/>
    </xf>
    <xf numFmtId="0" fontId="16" fillId="19" borderId="7" xfId="0" applyFont="1" applyFill="1" applyBorder="1" applyAlignment="1">
      <alignment horizontal="center" wrapText="1" shrinkToFit="1"/>
    </xf>
    <xf numFmtId="0" fontId="0" fillId="5" borderId="3" xfId="0" applyFont="1" applyFill="1" applyBorder="1" applyAlignment="1">
      <alignment horizontal="center" vertical="center" wrapText="1" shrinkToFit="1"/>
    </xf>
    <xf numFmtId="0" fontId="0" fillId="0" borderId="6" xfId="0" applyBorder="1" applyAlignment="1"/>
    <xf numFmtId="0" fontId="16" fillId="19" borderId="7" xfId="0" applyFont="1" applyFill="1" applyBorder="1" applyAlignment="1">
      <alignment horizontal="center"/>
    </xf>
    <xf numFmtId="0" fontId="0" fillId="7" borderId="6" xfId="0" applyFill="1" applyBorder="1" applyAlignment="1">
      <alignment horizontal="center" vertical="center" wrapText="1" shrinkToFit="1"/>
    </xf>
    <xf numFmtId="0" fontId="0" fillId="7" borderId="5" xfId="0" applyFill="1" applyBorder="1" applyAlignment="1">
      <alignment horizontal="center" vertical="center" wrapText="1" shrinkToFit="1"/>
    </xf>
    <xf numFmtId="0" fontId="8" fillId="0" borderId="0" xfId="1" applyAlignment="1" applyProtection="1">
      <alignment horizontal="right"/>
    </xf>
    <xf numFmtId="166" fontId="10" fillId="20" borderId="86" xfId="0" applyNumberFormat="1" applyFont="1" applyFill="1" applyBorder="1" applyAlignment="1">
      <alignment wrapText="1" shrinkToFit="1"/>
    </xf>
    <xf numFmtId="166" fontId="10" fillId="20" borderId="36" xfId="0" applyNumberFormat="1" applyFont="1" applyFill="1" applyBorder="1" applyAlignment="1">
      <alignment wrapText="1" shrinkToFit="1"/>
    </xf>
    <xf numFmtId="166" fontId="10" fillId="20" borderId="18" xfId="0" applyNumberFormat="1" applyFont="1" applyFill="1" applyBorder="1" applyAlignment="1">
      <alignment wrapText="1" shrinkToFit="1"/>
    </xf>
    <xf numFmtId="3" fontId="0" fillId="0" borderId="6" xfId="0" applyNumberFormat="1" applyBorder="1" applyAlignment="1">
      <alignment wrapText="1" shrinkToFit="1"/>
    </xf>
    <xf numFmtId="0" fontId="12" fillId="4" borderId="0" xfId="0" applyFont="1" applyFill="1" applyBorder="1"/>
    <xf numFmtId="49" fontId="3" fillId="4" borderId="0" xfId="0" applyNumberFormat="1" applyFont="1" applyFill="1" applyBorder="1" applyAlignment="1">
      <alignment horizontal="right"/>
    </xf>
    <xf numFmtId="3" fontId="20" fillId="4" borderId="0" xfId="0" applyNumberFormat="1" applyFont="1" applyFill="1" applyBorder="1" applyAlignment="1">
      <alignment wrapText="1" shrinkToFit="1"/>
    </xf>
    <xf numFmtId="166" fontId="62" fillId="4" borderId="0" xfId="0" applyNumberFormat="1" applyFont="1" applyFill="1" applyBorder="1" applyAlignment="1">
      <alignment horizontal="center" vertical="center" wrapText="1" shrinkToFit="1"/>
    </xf>
    <xf numFmtId="167" fontId="40" fillId="4" borderId="0" xfId="0" applyNumberFormat="1" applyFont="1" applyFill="1" applyBorder="1"/>
    <xf numFmtId="0" fontId="17" fillId="4" borderId="28" xfId="0" applyFont="1" applyFill="1" applyBorder="1" applyAlignment="1">
      <alignment horizontal="right"/>
    </xf>
    <xf numFmtId="3" fontId="3" fillId="0" borderId="28" xfId="0" applyNumberFormat="1" applyFont="1" applyBorder="1"/>
    <xf numFmtId="3" fontId="145" fillId="0" borderId="28" xfId="0" applyNumberFormat="1" applyFont="1" applyBorder="1"/>
    <xf numFmtId="10" fontId="17" fillId="0" borderId="67" xfId="0" applyNumberFormat="1" applyFont="1" applyBorder="1"/>
    <xf numFmtId="168" fontId="53" fillId="6" borderId="11" xfId="0" applyNumberFormat="1" applyFont="1" applyFill="1" applyBorder="1" applyAlignment="1">
      <alignment horizontal="right"/>
    </xf>
    <xf numFmtId="165" fontId="48" fillId="0" borderId="14" xfId="0" applyNumberFormat="1" applyFont="1" applyBorder="1"/>
    <xf numFmtId="42" fontId="13" fillId="0" borderId="70" xfId="0" applyNumberFormat="1" applyFont="1" applyBorder="1" applyAlignment="1">
      <alignment horizontal="center" wrapText="1" shrinkToFit="1"/>
    </xf>
    <xf numFmtId="166" fontId="62" fillId="15" borderId="70" xfId="0" applyNumberFormat="1" applyFont="1" applyFill="1" applyBorder="1" applyAlignment="1">
      <alignment horizontal="center" vertical="center" wrapText="1" shrinkToFit="1"/>
    </xf>
    <xf numFmtId="0" fontId="0" fillId="9" borderId="8" xfId="0" applyFont="1" applyFill="1" applyBorder="1"/>
    <xf numFmtId="3" fontId="3" fillId="4" borderId="0" xfId="0" applyNumberFormat="1" applyFont="1" applyFill="1" applyBorder="1" applyAlignment="1">
      <alignment wrapText="1" shrinkToFit="1"/>
    </xf>
    <xf numFmtId="0" fontId="3" fillId="4" borderId="0" xfId="0" applyFont="1" applyFill="1"/>
    <xf numFmtId="3" fontId="3" fillId="4" borderId="1" xfId="0" applyNumberFormat="1" applyFont="1" applyFill="1" applyBorder="1"/>
    <xf numFmtId="0" fontId="8" fillId="4" borderId="0" xfId="1" applyFill="1" applyAlignment="1" applyProtection="1">
      <alignment horizontal="right"/>
    </xf>
    <xf numFmtId="0" fontId="1" fillId="0" borderId="5" xfId="0" applyFont="1" applyBorder="1"/>
    <xf numFmtId="0" fontId="67" fillId="4" borderId="3" xfId="0" applyFont="1" applyFill="1" applyBorder="1" applyAlignment="1">
      <alignment horizontal="right"/>
    </xf>
    <xf numFmtId="0" fontId="17" fillId="4" borderId="26" xfId="0" applyFont="1" applyFill="1" applyBorder="1" applyAlignment="1">
      <alignment horizontal="right"/>
    </xf>
    <xf numFmtId="0" fontId="17" fillId="4" borderId="24" xfId="0" applyFont="1" applyFill="1" applyBorder="1" applyAlignment="1">
      <alignment horizontal="right"/>
    </xf>
    <xf numFmtId="0" fontId="141" fillId="4" borderId="5" xfId="0" applyFont="1" applyFill="1" applyBorder="1"/>
    <xf numFmtId="166" fontId="10" fillId="20" borderId="87" xfId="0" applyNumberFormat="1" applyFont="1" applyFill="1" applyBorder="1" applyAlignment="1">
      <alignment wrapText="1" shrinkToFit="1"/>
    </xf>
    <xf numFmtId="0" fontId="8" fillId="0" borderId="0" xfId="1" applyAlignment="1" applyProtection="1">
      <alignment horizontal="right" vertical="center"/>
    </xf>
    <xf numFmtId="3" fontId="67" fillId="0" borderId="26" xfId="0" applyNumberFormat="1" applyFont="1" applyBorder="1" applyAlignment="1">
      <alignment wrapText="1" shrinkToFit="1"/>
    </xf>
    <xf numFmtId="0" fontId="146" fillId="4" borderId="33" xfId="0" applyFont="1" applyFill="1" applyBorder="1"/>
  </cellXfs>
  <cellStyles count="2">
    <cellStyle name="Hypertextové prepojenie" xfId="1" builtinId="8"/>
    <cellStyle name="normálne" xfId="0" builtinId="0"/>
  </cellStyles>
  <dxfs count="19">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b/>
        <i val="0"/>
        <color rgb="FFCC00FF"/>
      </font>
      <numFmt numFmtId="166" formatCode="#,##0\ &quot;€&quot;"/>
      <fill>
        <patternFill patternType="solid">
          <bgColor theme="0" tint="-4.9989318521683403E-2"/>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b/>
        <i val="0"/>
        <color rgb="FFCC00FF"/>
      </font>
      <numFmt numFmtId="166" formatCode="#,##0\ &quot;€&quot;"/>
      <fill>
        <patternFill patternType="solid">
          <bgColor theme="0" tint="-4.9989318521683403E-2"/>
        </patternFill>
      </fill>
    </dxf>
    <dxf>
      <font>
        <b/>
        <i val="0"/>
        <color rgb="FFCC00FF"/>
      </font>
      <numFmt numFmtId="166" formatCode="#,##0\ &quot;€&quot;"/>
      <fill>
        <patternFill patternType="solid">
          <bgColor theme="0" tint="-4.9989318521683403E-2"/>
        </patternFill>
      </fill>
    </dxf>
  </dxfs>
  <tableStyles count="0" defaultTableStyle="TableStyleMedium9" defaultPivotStyle="PivotStyleLight16"/>
  <colors>
    <mruColors>
      <color rgb="FF0000FF"/>
      <color rgb="FFCC00FF"/>
      <color rgb="FFFF4343"/>
      <color rgb="FFE92323"/>
      <color rgb="FFCCFFFF"/>
      <color rgb="FF75FFFF"/>
      <color rgb="FFFDFDFD"/>
      <color rgb="FFFFFFFF"/>
      <color rgb="FF00823B"/>
      <color rgb="FF00F0EA"/>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hyperlink" Target="#PRIHL.zorad!A97"/><Relationship Id="rId1" Type="http://schemas.openxmlformats.org/officeDocument/2006/relationships/hyperlink" Target="#PRIHL.zorad!A66"/></Relationships>
</file>

<file path=xl/drawings/_rels/drawing2.xml.rels><?xml version="1.0" encoding="UTF-8" standalone="yes"?>
<Relationships xmlns="http://schemas.openxmlformats.org/package/2006/relationships"><Relationship Id="rId3" Type="http://schemas.openxmlformats.org/officeDocument/2006/relationships/hyperlink" Target="#PRIHLASKA!A1"/><Relationship Id="rId2" Type="http://schemas.openxmlformats.org/officeDocument/2006/relationships/hyperlink" Target="#PRIHLASKA!A68"/><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8" Type="http://schemas.openxmlformats.org/officeDocument/2006/relationships/hyperlink" Target="http://www.bmw.sk/sk/sk/newvehicles/3series/coupe/2010/showroom/index." TargetMode="External"/><Relationship Id="rId13" Type="http://schemas.openxmlformats.org/officeDocument/2006/relationships/image" Target="../media/image8.jpeg"/><Relationship Id="rId18" Type="http://schemas.openxmlformats.org/officeDocument/2006/relationships/hyperlink" Target="http://www.bmw.sk/sk/sk/newvehicles/x/x3/2010/showroom/index.html" TargetMode="External"/><Relationship Id="rId26" Type="http://schemas.openxmlformats.org/officeDocument/2006/relationships/hyperlink" Target="http://www.bmw.sk/sk/sk/newvehicles/6series/convertible/2010/showroom/index.html" TargetMode="External"/><Relationship Id="rId3" Type="http://schemas.openxmlformats.org/officeDocument/2006/relationships/image" Target="../media/image3.jpeg"/><Relationship Id="rId21" Type="http://schemas.openxmlformats.org/officeDocument/2006/relationships/image" Target="../media/image12.jpeg"/><Relationship Id="rId7" Type="http://schemas.openxmlformats.org/officeDocument/2006/relationships/image" Target="../media/image5.jpeg"/><Relationship Id="rId12" Type="http://schemas.openxmlformats.org/officeDocument/2006/relationships/hyperlink" Target="http://www.bmw.sk/sk/sk/newvehicles/5series/touring/2010/showroom/index.html" TargetMode="External"/><Relationship Id="rId17" Type="http://schemas.openxmlformats.org/officeDocument/2006/relationships/image" Target="../media/image10.jpeg"/><Relationship Id="rId25" Type="http://schemas.openxmlformats.org/officeDocument/2006/relationships/image" Target="../media/image14.jpeg"/><Relationship Id="rId2" Type="http://schemas.openxmlformats.org/officeDocument/2006/relationships/hyperlink" Target="http://www.bmw.sk/sk/sk/newvehicles/1series/overview.html" TargetMode="External"/><Relationship Id="rId16" Type="http://schemas.openxmlformats.org/officeDocument/2006/relationships/hyperlink" Target="http://www.bmw.sk/sk/sk/newvehicles/x/x1/2012/showroom/index.html" TargetMode="External"/><Relationship Id="rId20" Type="http://schemas.openxmlformats.org/officeDocument/2006/relationships/hyperlink" Target="http://www.bmw.sk/sk/sk/newvehicles/x/x5/2010/showroom/index.html" TargetMode="External"/><Relationship Id="rId29" Type="http://schemas.openxmlformats.org/officeDocument/2006/relationships/image" Target="../media/image16.jpeg"/><Relationship Id="rId1" Type="http://schemas.openxmlformats.org/officeDocument/2006/relationships/image" Target="../media/image2.jpeg"/><Relationship Id="rId6" Type="http://schemas.openxmlformats.org/officeDocument/2006/relationships/hyperlink" Target="http://www.bmw.sk/sk/sk/newvehicles/3series/touring/2012/showroom/index.html#id=start" TargetMode="External"/><Relationship Id="rId11" Type="http://schemas.openxmlformats.org/officeDocument/2006/relationships/image" Target="../media/image7.jpeg"/><Relationship Id="rId24" Type="http://schemas.openxmlformats.org/officeDocument/2006/relationships/hyperlink" Target="http://www.bmw.sk/sk/sk/newvehicles/6series/coupe/2011/showroom/index.html" TargetMode="External"/><Relationship Id="rId32" Type="http://schemas.openxmlformats.org/officeDocument/2006/relationships/hyperlink" Target="http://shoppinghysteria.sk/kategoria/176394/NOVE-AUTA---referencne-vozidla-so-zvyhodnenym-BONUSOM2/" TargetMode="External"/><Relationship Id="rId5" Type="http://schemas.openxmlformats.org/officeDocument/2006/relationships/image" Target="../media/image4.jpeg"/><Relationship Id="rId15" Type="http://schemas.openxmlformats.org/officeDocument/2006/relationships/image" Target="../media/image9.jpeg"/><Relationship Id="rId23" Type="http://schemas.openxmlformats.org/officeDocument/2006/relationships/image" Target="../media/image13.jpeg"/><Relationship Id="rId28" Type="http://schemas.openxmlformats.org/officeDocument/2006/relationships/hyperlink" Target="http://www.bmw.sk/sk/sk/newvehicles/x/x6/2012/showroom/index.html" TargetMode="External"/><Relationship Id="rId10" Type="http://schemas.openxmlformats.org/officeDocument/2006/relationships/hyperlink" Target="http://www.bmw.sk/sk/sk/newvehicles/5series/sedan/2010/showroom/index.html" TargetMode="External"/><Relationship Id="rId19" Type="http://schemas.openxmlformats.org/officeDocument/2006/relationships/image" Target="../media/image11.jpeg"/><Relationship Id="rId31" Type="http://schemas.openxmlformats.org/officeDocument/2006/relationships/image" Target="../media/image17.jpeg"/><Relationship Id="rId4" Type="http://schemas.openxmlformats.org/officeDocument/2006/relationships/hyperlink" Target="http://www.bmw.sk/sk/sk/newvehicles/3series/sedan/2011/showroom/index.html" TargetMode="External"/><Relationship Id="rId9" Type="http://schemas.openxmlformats.org/officeDocument/2006/relationships/image" Target="../media/image6.jpeg"/><Relationship Id="rId14" Type="http://schemas.openxmlformats.org/officeDocument/2006/relationships/hyperlink" Target="http://www.bmw.sk/sk/sk/newvehicles/5series/gran_turismo/2009/introduction.html" TargetMode="External"/><Relationship Id="rId22" Type="http://schemas.openxmlformats.org/officeDocument/2006/relationships/hyperlink" Target="http://www.bmw.sk/sk/sk/newvehicles/3series/gran_turismo/2013/showroom/index.html" TargetMode="External"/><Relationship Id="rId27" Type="http://schemas.openxmlformats.org/officeDocument/2006/relationships/image" Target="../media/image15.png"/><Relationship Id="rId30" Type="http://schemas.openxmlformats.org/officeDocument/2006/relationships/hyperlink" Target="http://www.bmw.sk/sk/sk/newvehicles/6series/gran_coupe/2011/showroom/index.html" TargetMode="External"/></Relationships>
</file>

<file path=xl/drawings/_rels/drawing4.xml.rels><?xml version="1.0" encoding="UTF-8" standalone="yes"?>
<Relationships xmlns="http://schemas.openxmlformats.org/package/2006/relationships"><Relationship Id="rId8" Type="http://schemas.openxmlformats.org/officeDocument/2006/relationships/image" Target="../media/image21.jpeg"/><Relationship Id="rId13" Type="http://schemas.openxmlformats.org/officeDocument/2006/relationships/image" Target="../media/image24.jpeg"/><Relationship Id="rId18" Type="http://schemas.openxmlformats.org/officeDocument/2006/relationships/hyperlink" Target="http://www.kia.com/sk/modely/soul/" TargetMode="External"/><Relationship Id="rId3" Type="http://schemas.openxmlformats.org/officeDocument/2006/relationships/hyperlink" Target="http://shoppinghysteria.sk/kategoria/176394/NOVE-AUTA---referencne-vozidla-so-zvyhodnenym-BONUSOM2/" TargetMode="External"/><Relationship Id="rId21" Type="http://schemas.openxmlformats.org/officeDocument/2006/relationships/hyperlink" Target="http://www.kia.com/sk/modely/novy-ceed/" TargetMode="External"/><Relationship Id="rId7" Type="http://schemas.openxmlformats.org/officeDocument/2006/relationships/hyperlink" Target="http://opel.pkauto.sk/opel-showroom/insignia/" TargetMode="External"/><Relationship Id="rId12" Type="http://schemas.openxmlformats.org/officeDocument/2006/relationships/hyperlink" Target="http://www.kia.com/sk/modely/novy-pro-ceed/" TargetMode="External"/><Relationship Id="rId17" Type="http://schemas.openxmlformats.org/officeDocument/2006/relationships/image" Target="../media/image26.jpeg"/><Relationship Id="rId2" Type="http://schemas.openxmlformats.org/officeDocument/2006/relationships/image" Target="../media/image18.jpeg"/><Relationship Id="rId16" Type="http://schemas.openxmlformats.org/officeDocument/2006/relationships/hyperlink" Target="http://www.kia.com/sk/modely/carens/" TargetMode="External"/><Relationship Id="rId20" Type="http://schemas.openxmlformats.org/officeDocument/2006/relationships/image" Target="../media/image28.jpeg"/><Relationship Id="rId1" Type="http://schemas.openxmlformats.org/officeDocument/2006/relationships/hyperlink" Target="http://www.renault.sk/nove-vozidla/osobne-vozidla/clio/nove-clio/" TargetMode="External"/><Relationship Id="rId6" Type="http://schemas.openxmlformats.org/officeDocument/2006/relationships/image" Target="../media/image20.jpeg"/><Relationship Id="rId11" Type="http://schemas.openxmlformats.org/officeDocument/2006/relationships/image" Target="../media/image23.jpeg"/><Relationship Id="rId24" Type="http://schemas.openxmlformats.org/officeDocument/2006/relationships/image" Target="../media/image30.jpeg"/><Relationship Id="rId5" Type="http://schemas.openxmlformats.org/officeDocument/2006/relationships/image" Target="../media/image19.jpeg"/><Relationship Id="rId15" Type="http://schemas.openxmlformats.org/officeDocument/2006/relationships/image" Target="../media/image25.jpeg"/><Relationship Id="rId23" Type="http://schemas.openxmlformats.org/officeDocument/2006/relationships/hyperlink" Target="http://www.kia.com/sk/modely/venga/" TargetMode="External"/><Relationship Id="rId10" Type="http://schemas.openxmlformats.org/officeDocument/2006/relationships/hyperlink" Target="http://www.kia.com/sk/modely/novy-ceed-sw/" TargetMode="External"/><Relationship Id="rId19" Type="http://schemas.openxmlformats.org/officeDocument/2006/relationships/image" Target="../media/image27.jpeg"/><Relationship Id="rId4" Type="http://schemas.openxmlformats.org/officeDocument/2006/relationships/hyperlink" Target="http://opel.pkauto.sk/opel-showroom/nova-astra/cennik.xhtml" TargetMode="External"/><Relationship Id="rId9" Type="http://schemas.openxmlformats.org/officeDocument/2006/relationships/image" Target="../media/image22.png"/><Relationship Id="rId14" Type="http://schemas.openxmlformats.org/officeDocument/2006/relationships/hyperlink" Target="http://www.kia.com/sk/modely/sportage/" TargetMode="External"/><Relationship Id="rId22" Type="http://schemas.openxmlformats.org/officeDocument/2006/relationships/image" Target="../media/image29.jpeg"/></Relationships>
</file>

<file path=xl/drawings/_rels/drawing5.xml.rels><?xml version="1.0" encoding="UTF-8" standalone="yes"?>
<Relationships xmlns="http://schemas.openxmlformats.org/package/2006/relationships"><Relationship Id="rId8" Type="http://schemas.openxmlformats.org/officeDocument/2006/relationships/image" Target="../media/image33.jpeg"/><Relationship Id="rId13" Type="http://schemas.openxmlformats.org/officeDocument/2006/relationships/image" Target="../media/image21.jpeg"/><Relationship Id="rId3" Type="http://schemas.openxmlformats.org/officeDocument/2006/relationships/image" Target="../media/image18.jpeg"/><Relationship Id="rId7" Type="http://schemas.openxmlformats.org/officeDocument/2006/relationships/hyperlink" Target="http://opel.pkauto.sk/opel-showroom/nova-astra/" TargetMode="External"/><Relationship Id="rId12" Type="http://schemas.openxmlformats.org/officeDocument/2006/relationships/hyperlink" Target="http://opel.pkauto.sk/opel-showroom/insignia/" TargetMode="External"/><Relationship Id="rId2" Type="http://schemas.openxmlformats.org/officeDocument/2006/relationships/hyperlink" Target="http://www.renault.sk/nove-vozidla/osobne-vozidla/clio/nove-clio/" TargetMode="External"/><Relationship Id="rId16" Type="http://schemas.openxmlformats.org/officeDocument/2006/relationships/image" Target="../media/image36.jpeg"/><Relationship Id="rId1" Type="http://schemas.openxmlformats.org/officeDocument/2006/relationships/image" Target="../media/image31.jpeg"/><Relationship Id="rId6" Type="http://schemas.openxmlformats.org/officeDocument/2006/relationships/image" Target="../media/image32.jpeg"/><Relationship Id="rId11" Type="http://schemas.openxmlformats.org/officeDocument/2006/relationships/image" Target="../media/image20.jpeg"/><Relationship Id="rId5" Type="http://schemas.openxmlformats.org/officeDocument/2006/relationships/hyperlink" Target="http://www.mazda.sk/showroom/mazda6/overview/" TargetMode="External"/><Relationship Id="rId15" Type="http://schemas.openxmlformats.org/officeDocument/2006/relationships/image" Target="../media/image35.jpeg"/><Relationship Id="rId10" Type="http://schemas.openxmlformats.org/officeDocument/2006/relationships/image" Target="../media/image19.jpeg"/><Relationship Id="rId4" Type="http://schemas.openxmlformats.org/officeDocument/2006/relationships/hyperlink" Target="http://shoppinghysteria.sk/kategoria/176394/NOVE-AUTA---referencne-vozidla-so-zvyhodnenym-BONUSOM2/" TargetMode="External"/><Relationship Id="rId9" Type="http://schemas.openxmlformats.org/officeDocument/2006/relationships/hyperlink" Target="http://opel.pkauto.sk/opel-showroom/nova-astra/cennik.xhtml" TargetMode="External"/><Relationship Id="rId14" Type="http://schemas.openxmlformats.org/officeDocument/2006/relationships/image" Target="../media/image34.jpeg"/></Relationships>
</file>

<file path=xl/drawings/_rels/drawing6.xml.rels><?xml version="1.0" encoding="UTF-8" standalone="yes"?>
<Relationships xmlns="http://schemas.openxmlformats.org/package/2006/relationships"><Relationship Id="rId8" Type="http://schemas.openxmlformats.org/officeDocument/2006/relationships/image" Target="../media/image39.jpeg"/><Relationship Id="rId13" Type="http://schemas.openxmlformats.org/officeDocument/2006/relationships/image" Target="../media/image42.jpeg"/><Relationship Id="rId3" Type="http://schemas.openxmlformats.org/officeDocument/2006/relationships/hyperlink" Target="http://www.renault.sk/nove-vozidla/osobne-vozidla/clio/clio/index.jsp" TargetMode="External"/><Relationship Id="rId7" Type="http://schemas.openxmlformats.org/officeDocument/2006/relationships/hyperlink" Target="http://www.renault.sk/nove-vozidla/osobne-vozidla/megane/megane-grandtour/" TargetMode="External"/><Relationship Id="rId12" Type="http://schemas.openxmlformats.org/officeDocument/2006/relationships/hyperlink" Target="http://www.renault.sk/nove-vozidla/osobne-vozidla/fluence/fluence/index.jsp" TargetMode="External"/><Relationship Id="rId17" Type="http://schemas.openxmlformats.org/officeDocument/2006/relationships/image" Target="../media/image45.jpeg"/><Relationship Id="rId2" Type="http://schemas.openxmlformats.org/officeDocument/2006/relationships/image" Target="../media/image18.jpeg"/><Relationship Id="rId16" Type="http://schemas.openxmlformats.org/officeDocument/2006/relationships/image" Target="../media/image44.png"/><Relationship Id="rId1" Type="http://schemas.openxmlformats.org/officeDocument/2006/relationships/hyperlink" Target="http://www.renault.sk/nove-vozidla/osobne-vozidla/clio/nove-clio/" TargetMode="External"/><Relationship Id="rId6" Type="http://schemas.openxmlformats.org/officeDocument/2006/relationships/image" Target="../media/image38.jpeg"/><Relationship Id="rId11" Type="http://schemas.openxmlformats.org/officeDocument/2006/relationships/image" Target="../media/image41.jpeg"/><Relationship Id="rId5" Type="http://schemas.openxmlformats.org/officeDocument/2006/relationships/hyperlink" Target="http://www.renault.sk/nove-vozidla/osobne-vozidla/clio/clio-grandtour/" TargetMode="External"/><Relationship Id="rId15" Type="http://schemas.openxmlformats.org/officeDocument/2006/relationships/hyperlink" Target="http://shoppinghysteria.sk/kategoria/176394/NOVE-AUTA---referencne-vozidla-so-zvyhodnenym-BONUSOM2/" TargetMode="External"/><Relationship Id="rId10" Type="http://schemas.openxmlformats.org/officeDocument/2006/relationships/hyperlink" Target="http://www.renault.sk/nove-vozidla/osobne-vozidla/scenic/grand-scenic/" TargetMode="External"/><Relationship Id="rId4" Type="http://schemas.openxmlformats.org/officeDocument/2006/relationships/image" Target="../media/image37.jpeg"/><Relationship Id="rId9" Type="http://schemas.openxmlformats.org/officeDocument/2006/relationships/image" Target="../media/image40.jpeg"/><Relationship Id="rId14" Type="http://schemas.openxmlformats.org/officeDocument/2006/relationships/image" Target="../media/image43.jpeg"/></Relationships>
</file>

<file path=xl/drawings/_rels/drawing7.xml.rels><?xml version="1.0" encoding="UTF-8" standalone="yes"?>
<Relationships xmlns="http://schemas.openxmlformats.org/package/2006/relationships"><Relationship Id="rId8" Type="http://schemas.openxmlformats.org/officeDocument/2006/relationships/image" Target="../media/image48.jpeg"/><Relationship Id="rId13" Type="http://schemas.openxmlformats.org/officeDocument/2006/relationships/image" Target="../media/image52.jpeg"/><Relationship Id="rId3" Type="http://schemas.openxmlformats.org/officeDocument/2006/relationships/hyperlink" Target="http://shoppinghysteria.sk/kategoria/176394/NOVE-AUTA---referencne-vozidla-so-zvyhodnenym-BONUSOM2/" TargetMode="External"/><Relationship Id="rId7" Type="http://schemas.openxmlformats.org/officeDocument/2006/relationships/hyperlink" Target="http://fancar.sk/cruze-5-dverovy-popis/" TargetMode="External"/><Relationship Id="rId12" Type="http://schemas.openxmlformats.org/officeDocument/2006/relationships/image" Target="../media/image51.jpeg"/><Relationship Id="rId2" Type="http://schemas.openxmlformats.org/officeDocument/2006/relationships/image" Target="../media/image18.jpeg"/><Relationship Id="rId1" Type="http://schemas.openxmlformats.org/officeDocument/2006/relationships/hyperlink" Target="http://www.renault.sk/nove-vozidla/osobne-vozidla/clio/nove-clio/" TargetMode="External"/><Relationship Id="rId6" Type="http://schemas.openxmlformats.org/officeDocument/2006/relationships/image" Target="../media/image47.jpeg"/><Relationship Id="rId11" Type="http://schemas.openxmlformats.org/officeDocument/2006/relationships/image" Target="../media/image50.jpeg"/><Relationship Id="rId5" Type="http://schemas.openxmlformats.org/officeDocument/2006/relationships/image" Target="../media/image46.jpeg"/><Relationship Id="rId10" Type="http://schemas.openxmlformats.org/officeDocument/2006/relationships/image" Target="../media/image49.jpeg"/><Relationship Id="rId4" Type="http://schemas.openxmlformats.org/officeDocument/2006/relationships/hyperlink" Target="http://fancar.sk/cruze-sw/" TargetMode="External"/><Relationship Id="rId9" Type="http://schemas.openxmlformats.org/officeDocument/2006/relationships/hyperlink" Target="http://fancar.sk/cruze/" TargetMode="External"/></Relationships>
</file>

<file path=xl/drawings/_rels/drawing8.xml.rels><?xml version="1.0" encoding="UTF-8" standalone="yes"?>
<Relationships xmlns="http://schemas.openxmlformats.org/package/2006/relationships"><Relationship Id="rId8" Type="http://schemas.openxmlformats.org/officeDocument/2006/relationships/image" Target="../media/image55.jpeg"/><Relationship Id="rId3" Type="http://schemas.openxmlformats.org/officeDocument/2006/relationships/hyperlink" Target="http://www.mazda.sk/showroom/mazda6/overview/" TargetMode="External"/><Relationship Id="rId7" Type="http://schemas.openxmlformats.org/officeDocument/2006/relationships/image" Target="../media/image54.jpeg"/><Relationship Id="rId2" Type="http://schemas.openxmlformats.org/officeDocument/2006/relationships/image" Target="../media/image18.jpeg"/><Relationship Id="rId1" Type="http://schemas.openxmlformats.org/officeDocument/2006/relationships/hyperlink" Target="http://www.renault.sk/nove-vozidla/osobne-vozidla/clio/nove-clio/" TargetMode="External"/><Relationship Id="rId6" Type="http://schemas.openxmlformats.org/officeDocument/2006/relationships/hyperlink" Target="http://shoppinghysteria.sk/kategoria/176394/NOVE-AUTA---referencne-vozidla-so-zvyhodnenym-BONUSOM2/" TargetMode="External"/><Relationship Id="rId5" Type="http://schemas.openxmlformats.org/officeDocument/2006/relationships/image" Target="../media/image53.jpeg"/><Relationship Id="rId4" Type="http://schemas.openxmlformats.org/officeDocument/2006/relationships/image" Target="../media/image32.jpeg"/></Relationships>
</file>

<file path=xl/drawings/_rels/drawing9.xml.rels><?xml version="1.0" encoding="UTF-8" standalone="yes"?>
<Relationships xmlns="http://schemas.openxmlformats.org/package/2006/relationships"><Relationship Id="rId8" Type="http://schemas.openxmlformats.org/officeDocument/2006/relationships/hyperlink" Target="http://www.renault.sk/nove-vozidla/osobne-vozidla/laguna/laguna/" TargetMode="External"/><Relationship Id="rId13" Type="http://schemas.openxmlformats.org/officeDocument/2006/relationships/hyperlink" Target="http://www.renault.sk/nove-vozidla/osobne-vozidla/scenic/grand-scenic/" TargetMode="External"/><Relationship Id="rId18" Type="http://schemas.openxmlformats.org/officeDocument/2006/relationships/hyperlink" Target="http://www.renault.sk/nove-vozidla/osobne-vozidla/clio/nove-clio-grandtour/" TargetMode="External"/><Relationship Id="rId26" Type="http://schemas.openxmlformats.org/officeDocument/2006/relationships/hyperlink" Target="http://www.renault.sk/nove-vozidla/osobne-vozidla/laguna/laguna-grandtour/" TargetMode="External"/><Relationship Id="rId3" Type="http://schemas.openxmlformats.org/officeDocument/2006/relationships/hyperlink" Target="http://www.renault.sk/nove-vozidla/osobne-vozidla/clio/clio/index.jsp" TargetMode="External"/><Relationship Id="rId21" Type="http://schemas.openxmlformats.org/officeDocument/2006/relationships/image" Target="../media/image61.png"/><Relationship Id="rId34" Type="http://schemas.openxmlformats.org/officeDocument/2006/relationships/hyperlink" Target="http://shoppinghysteria.sk/kategoria/176394/NOVE-AUTA---referencne-vozidla-so-zvyhodnenym-BONUSOM2/" TargetMode="External"/><Relationship Id="rId7" Type="http://schemas.openxmlformats.org/officeDocument/2006/relationships/image" Target="../media/image56.jpeg"/><Relationship Id="rId12" Type="http://schemas.openxmlformats.org/officeDocument/2006/relationships/image" Target="../media/image58.jpeg"/><Relationship Id="rId17" Type="http://schemas.openxmlformats.org/officeDocument/2006/relationships/image" Target="../media/image59.jpeg"/><Relationship Id="rId25" Type="http://schemas.openxmlformats.org/officeDocument/2006/relationships/image" Target="../media/image64.png"/><Relationship Id="rId33" Type="http://schemas.openxmlformats.org/officeDocument/2006/relationships/image" Target="../media/image69.png"/><Relationship Id="rId2" Type="http://schemas.openxmlformats.org/officeDocument/2006/relationships/image" Target="../media/image18.jpeg"/><Relationship Id="rId16" Type="http://schemas.openxmlformats.org/officeDocument/2006/relationships/hyperlink" Target="http://www.renault.sk/index-home.jsp" TargetMode="External"/><Relationship Id="rId20" Type="http://schemas.openxmlformats.org/officeDocument/2006/relationships/hyperlink" Target="http://www.renault.sk/nove-vozidla/osobne-vozidla/megane/megane-grandtour/" TargetMode="External"/><Relationship Id="rId29" Type="http://schemas.openxmlformats.org/officeDocument/2006/relationships/image" Target="../media/image66.png"/><Relationship Id="rId1" Type="http://schemas.openxmlformats.org/officeDocument/2006/relationships/hyperlink" Target="http://www.renault.sk/nove-vozidla/osobne-vozidla/clio/nove-clio/" TargetMode="External"/><Relationship Id="rId6" Type="http://schemas.openxmlformats.org/officeDocument/2006/relationships/image" Target="../media/image38.jpeg"/><Relationship Id="rId11" Type="http://schemas.openxmlformats.org/officeDocument/2006/relationships/hyperlink" Target="http://www.renault.sk/nove-vozidla/osobne-vozidla/koleos/koleos/index.jsp" TargetMode="External"/><Relationship Id="rId24" Type="http://schemas.openxmlformats.org/officeDocument/2006/relationships/image" Target="../media/image63.png"/><Relationship Id="rId32" Type="http://schemas.openxmlformats.org/officeDocument/2006/relationships/hyperlink" Target="http://www.renault.sk/nove-vozidla/osobne-vozidla/scenic/novy-grand-scenic/" TargetMode="External"/><Relationship Id="rId5" Type="http://schemas.openxmlformats.org/officeDocument/2006/relationships/hyperlink" Target="http://www.renault.sk/nove-vozidla/osobne-vozidla/clio/clio-grandtour/" TargetMode="External"/><Relationship Id="rId15" Type="http://schemas.openxmlformats.org/officeDocument/2006/relationships/hyperlink" Target="http://www.renault.sk/nove-vozidla/osobne-vozidla/fluence/fluence/index.jsp" TargetMode="External"/><Relationship Id="rId23" Type="http://schemas.openxmlformats.org/officeDocument/2006/relationships/image" Target="../media/image62.png"/><Relationship Id="rId28" Type="http://schemas.openxmlformats.org/officeDocument/2006/relationships/hyperlink" Target="http://www.renault.sk/nove-vozidla/osobne-vozidla/laguna/laguna-coupe/" TargetMode="External"/><Relationship Id="rId36" Type="http://schemas.openxmlformats.org/officeDocument/2006/relationships/image" Target="../media/image70.png"/><Relationship Id="rId10" Type="http://schemas.openxmlformats.org/officeDocument/2006/relationships/image" Target="../media/image40.jpeg"/><Relationship Id="rId19" Type="http://schemas.openxmlformats.org/officeDocument/2006/relationships/image" Target="../media/image60.png"/><Relationship Id="rId31" Type="http://schemas.openxmlformats.org/officeDocument/2006/relationships/image" Target="../media/image68.png"/><Relationship Id="rId4" Type="http://schemas.openxmlformats.org/officeDocument/2006/relationships/image" Target="../media/image37.jpeg"/><Relationship Id="rId9" Type="http://schemas.openxmlformats.org/officeDocument/2006/relationships/image" Target="../media/image57.jpeg"/><Relationship Id="rId14" Type="http://schemas.openxmlformats.org/officeDocument/2006/relationships/image" Target="../media/image41.jpeg"/><Relationship Id="rId22" Type="http://schemas.openxmlformats.org/officeDocument/2006/relationships/hyperlink" Target="http://www.renault.sk/nove-vozidla/osobne-vozidla/megane/megane/predstavenie/" TargetMode="External"/><Relationship Id="rId27" Type="http://schemas.openxmlformats.org/officeDocument/2006/relationships/image" Target="../media/image65.png"/><Relationship Id="rId30" Type="http://schemas.openxmlformats.org/officeDocument/2006/relationships/image" Target="../media/image67.png"/><Relationship Id="rId35" Type="http://schemas.openxmlformats.org/officeDocument/2006/relationships/hyperlink" Target="http://www.renault.sk/nove-vozidla/osobne-vozidla/captur/captur/predstavenie/" TargetMode="External"/></Relationships>
</file>

<file path=xl/drawings/_rels/drawing10.xml.rels><?xml version="1.0" encoding="UTF-8" standalone="yes"?>
<Relationships xmlns="http://schemas.openxmlformats.org/package/2006/relationships"><Relationship Id="rId8" Type="http://schemas.openxmlformats.org/officeDocument/2006/relationships/hyperlink" Target="http://www.vw.sk/modely/polo/stupne_vybavy/crosspolo/" TargetMode="External"/><Relationship Id="rId13" Type="http://schemas.openxmlformats.org/officeDocument/2006/relationships/hyperlink" Target="http://www.zercustoms.com/photos/2012-Volkswagen-Jetta-GLI/2012-Volkswagen-Jetta-GLI-7.jpg.html" TargetMode="External"/><Relationship Id="rId18" Type="http://schemas.openxmlformats.org/officeDocument/2006/relationships/image" Target="../media/image80.jpeg"/><Relationship Id="rId26" Type="http://schemas.openxmlformats.org/officeDocument/2006/relationships/image" Target="../media/image84.jpeg"/><Relationship Id="rId39" Type="http://schemas.openxmlformats.org/officeDocument/2006/relationships/hyperlink" Target="http://www.vw.sk/modely/golf/golf_variant/prednosti/dizajn/" TargetMode="External"/><Relationship Id="rId3" Type="http://schemas.openxmlformats.org/officeDocument/2006/relationships/hyperlink" Target="http://cc.porscheinformatik.com/nwapp/nws_sk?SVC=XHTML2PDF&amp;TEMPLATE=/CFG/VW!sk!!!V!!!/cc3pdf.html?MODELL=1624Q510&amp;F=2R2R&amp;P=JN&amp;M=7QY@PNA@9WC@RGY@FC1@1G1@WI5@@&amp;FAB=V&amp;showpicture=true&amp;showserie=true&amp;showmaus=true" TargetMode="External"/><Relationship Id="rId21" Type="http://schemas.openxmlformats.org/officeDocument/2006/relationships/hyperlink" Target="http://www.vw.sk/modely/passat_1/passat/prednosti/dizajn/" TargetMode="External"/><Relationship Id="rId34" Type="http://schemas.openxmlformats.org/officeDocument/2006/relationships/image" Target="../media/image88.jpeg"/><Relationship Id="rId42" Type="http://schemas.openxmlformats.org/officeDocument/2006/relationships/image" Target="../media/image94.jpeg"/><Relationship Id="rId7" Type="http://schemas.openxmlformats.org/officeDocument/2006/relationships/image" Target="../media/image74.jpeg"/><Relationship Id="rId12" Type="http://schemas.openxmlformats.org/officeDocument/2006/relationships/image" Target="../media/image77.jpeg"/><Relationship Id="rId17" Type="http://schemas.openxmlformats.org/officeDocument/2006/relationships/hyperlink" Target="http://www.zercustoms.com/photos/2012-Volkswagen-Jetta-GLI/2012-Volkswagen-Jetta-GLI-6.jpg.html" TargetMode="External"/><Relationship Id="rId25" Type="http://schemas.openxmlformats.org/officeDocument/2006/relationships/hyperlink" Target="http://www.vw.sk/modely/touran/" TargetMode="External"/><Relationship Id="rId33" Type="http://schemas.openxmlformats.org/officeDocument/2006/relationships/hyperlink" Target="http://www.vw.sk/modely/passat_1/passat_variant/fakty_ceny/cenniky_a_katalogy/" TargetMode="External"/><Relationship Id="rId38" Type="http://schemas.openxmlformats.org/officeDocument/2006/relationships/image" Target="../media/image92.jpeg"/><Relationship Id="rId2" Type="http://schemas.openxmlformats.org/officeDocument/2006/relationships/image" Target="../media/image71.jpeg"/><Relationship Id="rId16" Type="http://schemas.openxmlformats.org/officeDocument/2006/relationships/image" Target="../media/image79.jpeg"/><Relationship Id="rId20" Type="http://schemas.openxmlformats.org/officeDocument/2006/relationships/image" Target="../media/image81.jpeg"/><Relationship Id="rId29" Type="http://schemas.openxmlformats.org/officeDocument/2006/relationships/hyperlink" Target="http://www.vw.sk/modely/sharan/" TargetMode="External"/><Relationship Id="rId41" Type="http://schemas.openxmlformats.org/officeDocument/2006/relationships/hyperlink" Target="http://www.vw.sk/modely/golf/novy_golf/prednosti/dizajn/" TargetMode="External"/><Relationship Id="rId1" Type="http://schemas.openxmlformats.org/officeDocument/2006/relationships/hyperlink" Target="http://cc.porscheinformatik.com/nwapp/nws_sk?SVC=XHTML2PDF&amp;TEMPLATE=/CFG/VW!sk!!!V!!!/cc3pdf.html?MODELL=1624Q510&amp;F=A1A1&amp;P=JP&amp;M=7QY@PNA@9WC@RGY@FC1@1G1@WI6@@&amp;FAB=V&amp;showpicture=true&amp;showserie=true&amp;showmaus=true" TargetMode="External"/><Relationship Id="rId6" Type="http://schemas.openxmlformats.org/officeDocument/2006/relationships/hyperlink" Target="http://www.vw.sk/modely/polo/" TargetMode="External"/><Relationship Id="rId11" Type="http://schemas.openxmlformats.org/officeDocument/2006/relationships/hyperlink" Target="http://www.vw.sk/modely/jetta/prednosti/exterier/" TargetMode="External"/><Relationship Id="rId24" Type="http://schemas.openxmlformats.org/officeDocument/2006/relationships/image" Target="../media/image83.jpeg"/><Relationship Id="rId32" Type="http://schemas.openxmlformats.org/officeDocument/2006/relationships/image" Target="../media/image87.jpeg"/><Relationship Id="rId37" Type="http://schemas.openxmlformats.org/officeDocument/2006/relationships/image" Target="../media/image91.jpeg"/><Relationship Id="rId40" Type="http://schemas.openxmlformats.org/officeDocument/2006/relationships/image" Target="../media/image93.png"/><Relationship Id="rId5" Type="http://schemas.openxmlformats.org/officeDocument/2006/relationships/image" Target="../media/image73.jpeg"/><Relationship Id="rId15" Type="http://schemas.openxmlformats.org/officeDocument/2006/relationships/hyperlink" Target="http://www.zercustoms.com/photos/2012-Volkswagen-Jetta-GLI/2012-Volkswagen-Jetta-GLI-3.jpg.html" TargetMode="External"/><Relationship Id="rId23" Type="http://schemas.openxmlformats.org/officeDocument/2006/relationships/hyperlink" Target="http://www.vw.sk/modely/tiguan/" TargetMode="External"/><Relationship Id="rId28" Type="http://schemas.openxmlformats.org/officeDocument/2006/relationships/image" Target="../media/image85.jpeg"/><Relationship Id="rId36" Type="http://schemas.openxmlformats.org/officeDocument/2006/relationships/image" Target="../media/image90.jpeg"/><Relationship Id="rId10" Type="http://schemas.openxmlformats.org/officeDocument/2006/relationships/image" Target="../media/image76.jpeg"/><Relationship Id="rId19" Type="http://schemas.openxmlformats.org/officeDocument/2006/relationships/hyperlink" Target="http://www.zercustoms.com/photos/2012-Volkswagen-Jetta-GLI/2012-Volkswagen-Jetta-GLI-4.jpg.html" TargetMode="External"/><Relationship Id="rId31" Type="http://schemas.openxmlformats.org/officeDocument/2006/relationships/hyperlink" Target="http://www.vw.sk/modely/volkswagen_cc/prednosti/" TargetMode="External"/><Relationship Id="rId4" Type="http://schemas.openxmlformats.org/officeDocument/2006/relationships/image" Target="../media/image72.jpeg"/><Relationship Id="rId9" Type="http://schemas.openxmlformats.org/officeDocument/2006/relationships/image" Target="../media/image75.jpeg"/><Relationship Id="rId14" Type="http://schemas.openxmlformats.org/officeDocument/2006/relationships/image" Target="../media/image78.jpeg"/><Relationship Id="rId22" Type="http://schemas.openxmlformats.org/officeDocument/2006/relationships/image" Target="../media/image82.jpeg"/><Relationship Id="rId27" Type="http://schemas.openxmlformats.org/officeDocument/2006/relationships/hyperlink" Target="http://www.vw.sk/modely/touareg_1/" TargetMode="External"/><Relationship Id="rId30" Type="http://schemas.openxmlformats.org/officeDocument/2006/relationships/image" Target="../media/image86.jpeg"/><Relationship Id="rId35" Type="http://schemas.openxmlformats.org/officeDocument/2006/relationships/image" Target="../media/image89.jpeg"/><Relationship Id="rId43" Type="http://schemas.openxmlformats.org/officeDocument/2006/relationships/hyperlink" Target="http://shoppinghysteria.sk/kategoria/176394/NOVE-AUTA---referencne-vozidla-so-zvyhodnenym-BONUSOM2/" TargetMode="External"/></Relationships>
</file>

<file path=xl/drawings/_rels/drawing11.xml.rels><?xml version="1.0" encoding="UTF-8" standalone="yes"?>
<Relationships xmlns="http://schemas.openxmlformats.org/package/2006/relationships"><Relationship Id="rId2" Type="http://schemas.openxmlformats.org/officeDocument/2006/relationships/hyperlink" Target="#PRIHLASKA!A66"/><Relationship Id="rId1" Type="http://schemas.openxmlformats.org/officeDocument/2006/relationships/hyperlink" Target="#PRIHLASKA!A68"/></Relationships>
</file>

<file path=xl/drawings/drawing1.xml><?xml version="1.0" encoding="utf-8"?>
<xdr:wsDr xmlns:xdr="http://schemas.openxmlformats.org/drawingml/2006/spreadsheetDrawing" xmlns:a="http://schemas.openxmlformats.org/drawingml/2006/main">
  <xdr:twoCellAnchor>
    <xdr:from>
      <xdr:col>18</xdr:col>
      <xdr:colOff>649167</xdr:colOff>
      <xdr:row>129</xdr:row>
      <xdr:rowOff>33617</xdr:rowOff>
    </xdr:from>
    <xdr:to>
      <xdr:col>31</xdr:col>
      <xdr:colOff>280150</xdr:colOff>
      <xdr:row>131</xdr:row>
      <xdr:rowOff>124239</xdr:rowOff>
    </xdr:to>
    <xdr:sp macro="" textlink="">
      <xdr:nvSpPr>
        <xdr:cNvPr id="2" name="Zaoblený obdĺžnik 1">
          <a:hlinkClick xmlns:r="http://schemas.openxmlformats.org/officeDocument/2006/relationships" r:id="rId1"/>
        </xdr:cNvPr>
        <xdr:cNvSpPr/>
      </xdr:nvSpPr>
      <xdr:spPr>
        <a:xfrm>
          <a:off x="4503991" y="18725029"/>
          <a:ext cx="2701394" cy="471622"/>
        </a:xfrm>
        <a:prstGeom prst="roundRect">
          <a:avLst/>
        </a:prstGeom>
        <a:gradFill flip="none" rotWithShape="1">
          <a:gsLst>
            <a:gs pos="0">
              <a:srgbClr val="A811FF">
                <a:shade val="30000"/>
                <a:satMod val="115000"/>
              </a:srgbClr>
            </a:gs>
            <a:gs pos="50000">
              <a:srgbClr val="A811FF">
                <a:shade val="67500"/>
                <a:satMod val="115000"/>
              </a:srgbClr>
            </a:gs>
            <a:gs pos="100000">
              <a:srgbClr val="A811FF">
                <a:shade val="100000"/>
                <a:satMod val="115000"/>
              </a:srgbClr>
            </a:gs>
          </a:gsLst>
          <a:lin ang="10800000" scaled="1"/>
          <a:tileRect/>
        </a:gradFill>
        <a:ln>
          <a:solidFill>
            <a:schemeClr val="bg1"/>
          </a:solidFill>
        </a:ln>
        <a:scene3d>
          <a:camera prst="orthographicFront"/>
          <a:lightRig rig="threePt" dir="t"/>
        </a:scene3d>
        <a:sp3d extrusionH="127000">
          <a:bevelT w="120650" h="44450" prst="angle"/>
          <a:bevelB w="120650" h="44450"/>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sk-SK" sz="1100">
            <a:ln>
              <a:solidFill>
                <a:srgbClr val="0000E9"/>
              </a:solidFill>
            </a:ln>
          </a:endParaRPr>
        </a:p>
      </xdr:txBody>
    </xdr:sp>
    <xdr:clientData/>
  </xdr:twoCellAnchor>
  <xdr:oneCellAnchor>
    <xdr:from>
      <xdr:col>18</xdr:col>
      <xdr:colOff>689484</xdr:colOff>
      <xdr:row>129</xdr:row>
      <xdr:rowOff>36782</xdr:rowOff>
    </xdr:from>
    <xdr:ext cx="2582648" cy="453860"/>
    <xdr:sp macro="" textlink="">
      <xdr:nvSpPr>
        <xdr:cNvPr id="3" name="Obdĺžnik 2">
          <a:hlinkClick xmlns:r="http://schemas.openxmlformats.org/officeDocument/2006/relationships" r:id="rId2"/>
        </xdr:cNvPr>
        <xdr:cNvSpPr/>
      </xdr:nvSpPr>
      <xdr:spPr>
        <a:xfrm>
          <a:off x="4544308" y="18728194"/>
          <a:ext cx="2582648" cy="453860"/>
        </a:xfrm>
        <a:prstGeom prst="rect">
          <a:avLst/>
        </a:prstGeom>
        <a:noFill/>
      </xdr:spPr>
      <xdr:txBody>
        <a:bodyPr wrap="square" lIns="91440" tIns="45720" rIns="91440" bIns="45720" anchor="ctr">
          <a:noAutofit/>
        </a:bodyPr>
        <a:lstStyle/>
        <a:p>
          <a:pPr algn="ctr"/>
          <a:r>
            <a:rPr lang="sk-SK" sz="1600" b="1" cap="none" spc="0" baseline="0">
              <a:ln w="19050" cmpd="sng">
                <a:noFill/>
                <a:prstDash val="solid"/>
                <a:miter lim="800000"/>
              </a:ln>
              <a:solidFill>
                <a:schemeClr val="bg1"/>
              </a:solidFill>
              <a:effectLst/>
              <a:latin typeface="Arial Narrow CE" pitchFamily="34" charset="-18"/>
              <a:cs typeface="Arial Narrow CE" pitchFamily="34" charset="-18"/>
            </a:rPr>
            <a:t> </a:t>
          </a:r>
          <a:r>
            <a:rPr lang="sk-SK" sz="1600" b="0" i="0" cap="none" spc="0" baseline="0">
              <a:ln w="19050" cmpd="sng">
                <a:noFill/>
                <a:prstDash val="solid"/>
                <a:miter lim="800000"/>
              </a:ln>
              <a:solidFill>
                <a:schemeClr val="bg1"/>
              </a:solidFill>
              <a:effectLst/>
              <a:latin typeface="Arial Narrow CE" pitchFamily="34" charset="-18"/>
              <a:cs typeface="Arial Narrow CE" pitchFamily="34" charset="-18"/>
            </a:rPr>
            <a:t>náhľad v časovom poradí </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13</xdr:col>
      <xdr:colOff>231961</xdr:colOff>
      <xdr:row>40</xdr:row>
      <xdr:rowOff>96575</xdr:rowOff>
    </xdr:from>
    <xdr:to>
      <xdr:col>15</xdr:col>
      <xdr:colOff>1004261</xdr:colOff>
      <xdr:row>43</xdr:row>
      <xdr:rowOff>10247</xdr:rowOff>
    </xdr:to>
    <xdr:sp macro="" textlink="">
      <xdr:nvSpPr>
        <xdr:cNvPr id="28" name="Šípka dolu 27"/>
        <xdr:cNvSpPr/>
      </xdr:nvSpPr>
      <xdr:spPr>
        <a:xfrm rot="2713790">
          <a:off x="2103632" y="5858511"/>
          <a:ext cx="376315" cy="1126085"/>
        </a:xfrm>
        <a:prstGeom prst="downArrow">
          <a:avLst>
            <a:gd name="adj1" fmla="val 50000"/>
            <a:gd name="adj2" fmla="val 87882"/>
          </a:avLst>
        </a:prstGeom>
        <a:solidFill>
          <a:schemeClr val="bg1">
            <a:lumMod val="75000"/>
          </a:schemeClr>
        </a:solidFill>
        <a:ln>
          <a:solidFill>
            <a:srgbClr val="FF43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sk-SK" sz="1100"/>
        </a:p>
      </xdr:txBody>
    </xdr:sp>
    <xdr:clientData/>
  </xdr:twoCellAnchor>
  <xdr:twoCellAnchor>
    <xdr:from>
      <xdr:col>9</xdr:col>
      <xdr:colOff>22412</xdr:colOff>
      <xdr:row>0</xdr:row>
      <xdr:rowOff>801</xdr:rowOff>
    </xdr:from>
    <xdr:to>
      <xdr:col>31</xdr:col>
      <xdr:colOff>201706</xdr:colOff>
      <xdr:row>10</xdr:row>
      <xdr:rowOff>95250</xdr:rowOff>
    </xdr:to>
    <xdr:sp macro="" textlink="">
      <xdr:nvSpPr>
        <xdr:cNvPr id="6" name="Obdĺžnik 5"/>
        <xdr:cNvSpPr/>
      </xdr:nvSpPr>
      <xdr:spPr>
        <a:xfrm>
          <a:off x="974912" y="801"/>
          <a:ext cx="6220865" cy="1550413"/>
        </a:xfrm>
        <a:prstGeom prst="rect">
          <a:avLst/>
        </a:prstGeom>
        <a:noFill/>
        <a:ln>
          <a:noFill/>
        </a:ln>
        <a:scene3d>
          <a:camera prst="orthographicFront"/>
          <a:lightRig rig="threePt" dir="t"/>
        </a:scene3d>
        <a:sp3d>
          <a:bevelT w="139700" prst="cross"/>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sk-SK" sz="4800" b="1" cap="none" spc="0">
              <a:ln w="12700">
                <a:noFill/>
                <a:prstDash val="solid"/>
              </a:ln>
              <a:solidFill>
                <a:srgbClr val="FF0000"/>
              </a:solidFill>
              <a:effectLst>
                <a:outerShdw blurRad="41275" dist="20320" dir="1800000" algn="tl" rotWithShape="0">
                  <a:srgbClr val="000000">
                    <a:alpha val="40000"/>
                  </a:srgbClr>
                </a:outerShdw>
              </a:effectLst>
            </a:rPr>
            <a:t>VZOR PRIHLÁŠKY</a:t>
          </a:r>
        </a:p>
        <a:p>
          <a:pPr algn="ctr">
            <a:lnSpc>
              <a:spcPts val="3500"/>
            </a:lnSpc>
          </a:pPr>
          <a:r>
            <a:rPr lang="sk-SK" sz="4800" b="1" cap="none" spc="0">
              <a:ln w="12700">
                <a:noFill/>
                <a:prstDash val="solid"/>
              </a:ln>
              <a:solidFill>
                <a:srgbClr val="FF0000"/>
              </a:solidFill>
              <a:effectLst>
                <a:outerShdw blurRad="41275" dist="20320" dir="1800000" algn="tl" rotWithShape="0">
                  <a:srgbClr val="000000">
                    <a:alpha val="40000"/>
                  </a:srgbClr>
                </a:outerShdw>
              </a:effectLst>
            </a:rPr>
            <a:t> </a:t>
          </a:r>
          <a:r>
            <a:rPr lang="sk-SK" sz="2800" b="1" cap="none" spc="0">
              <a:ln w="12700">
                <a:noFill/>
                <a:prstDash val="solid"/>
              </a:ln>
              <a:solidFill>
                <a:srgbClr val="FF0000"/>
              </a:solidFill>
              <a:effectLst>
                <a:outerShdw blurRad="41275" dist="20320" dir="1800000" algn="tl" rotWithShape="0">
                  <a:srgbClr val="000000">
                    <a:alpha val="40000"/>
                  </a:srgbClr>
                </a:outerShdw>
              </a:effectLst>
            </a:rPr>
            <a:t>s</a:t>
          </a:r>
          <a:r>
            <a:rPr lang="sk-SK" sz="2800" b="1" cap="none" spc="0" baseline="0">
              <a:ln w="12700">
                <a:noFill/>
                <a:prstDash val="solid"/>
              </a:ln>
              <a:solidFill>
                <a:srgbClr val="FF0000"/>
              </a:solidFill>
              <a:effectLst>
                <a:outerShdw blurRad="41275" dist="20320" dir="1800000" algn="tl" rotWithShape="0">
                  <a:srgbClr val="000000">
                    <a:alpha val="40000"/>
                  </a:srgbClr>
                </a:outerShdw>
              </a:effectLst>
            </a:rPr>
            <a:t> postupom vypĺňania</a:t>
          </a:r>
          <a:endParaRPr lang="sk-SK" sz="2800" b="1" cap="none" spc="0">
            <a:ln w="12700">
              <a:noFill/>
              <a:prstDash val="solid"/>
            </a:ln>
            <a:solidFill>
              <a:srgbClr val="FF0000"/>
            </a:solidFill>
            <a:effectLst>
              <a:outerShdw blurRad="41275" dist="20320" dir="1800000" algn="tl" rotWithShape="0">
                <a:srgbClr val="000000">
                  <a:alpha val="40000"/>
                </a:srgbClr>
              </a:outerShdw>
            </a:effectLst>
          </a:endParaRPr>
        </a:p>
      </xdr:txBody>
    </xdr:sp>
    <xdr:clientData/>
  </xdr:twoCellAnchor>
  <xdr:twoCellAnchor>
    <xdr:from>
      <xdr:col>17</xdr:col>
      <xdr:colOff>1</xdr:colOff>
      <xdr:row>31</xdr:row>
      <xdr:rowOff>89648</xdr:rowOff>
    </xdr:from>
    <xdr:to>
      <xdr:col>32</xdr:col>
      <xdr:colOff>702881</xdr:colOff>
      <xdr:row>33</xdr:row>
      <xdr:rowOff>2402</xdr:rowOff>
    </xdr:to>
    <xdr:sp macro="" textlink="">
      <xdr:nvSpPr>
        <xdr:cNvPr id="14" name="Obdĺžnik 13"/>
        <xdr:cNvSpPr/>
      </xdr:nvSpPr>
      <xdr:spPr>
        <a:xfrm>
          <a:off x="2857501" y="5009030"/>
          <a:ext cx="5375733" cy="204107"/>
        </a:xfrm>
        <a:prstGeom prst="rect">
          <a:avLst/>
        </a:prstGeom>
        <a:noFill/>
        <a:ln>
          <a:solidFill>
            <a:srgbClr val="CC00FF"/>
          </a:solidFill>
        </a:ln>
        <a:effectLst>
          <a:glow rad="101600">
            <a:schemeClr val="accent4">
              <a:satMod val="175000"/>
              <a:alpha val="40000"/>
            </a:schemeClr>
          </a:glo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sk-SK" sz="1100"/>
        </a:p>
      </xdr:txBody>
    </xdr:sp>
    <xdr:clientData/>
  </xdr:twoCellAnchor>
  <xdr:oneCellAnchor>
    <xdr:from>
      <xdr:col>11</xdr:col>
      <xdr:colOff>22412</xdr:colOff>
      <xdr:row>22</xdr:row>
      <xdr:rowOff>177206</xdr:rowOff>
    </xdr:from>
    <xdr:ext cx="9222441" cy="540000"/>
    <xdr:sp macro="" textlink="">
      <xdr:nvSpPr>
        <xdr:cNvPr id="15" name="Obdĺžnik 14"/>
        <xdr:cNvSpPr/>
      </xdr:nvSpPr>
      <xdr:spPr>
        <a:xfrm>
          <a:off x="1288677" y="3494147"/>
          <a:ext cx="9222441" cy="540000"/>
        </a:xfrm>
        <a:prstGeom prst="rect">
          <a:avLst/>
        </a:prstGeom>
        <a:solidFill>
          <a:srgbClr val="FF4343"/>
        </a:solidFill>
        <a:ln>
          <a:solidFill>
            <a:schemeClr val="bg1">
              <a:lumMod val="50000"/>
            </a:schemeClr>
          </a:solidFill>
        </a:ln>
        <a:effectLst>
          <a:outerShdw blurRad="50800" dist="38100" dir="2700000" algn="tl" rotWithShape="0">
            <a:prstClr val="black">
              <a:alpha val="40000"/>
            </a:prstClr>
          </a:outerShdw>
        </a:effectLst>
      </xdr:spPr>
      <xdr:txBody>
        <a:bodyPr wrap="square" lIns="91440" tIns="45720" rIns="91440" bIns="45720" anchor="ctr">
          <a:noAutofit/>
        </a:bodyPr>
        <a:lstStyle/>
        <a:p>
          <a:pPr algn="l"/>
          <a:r>
            <a:rPr lang="sk-SK" sz="1800" b="1" cap="none" spc="0">
              <a:ln w="12700">
                <a:noFill/>
                <a:prstDash val="solid"/>
              </a:ln>
              <a:solidFill>
                <a:schemeClr val="bg1"/>
              </a:solidFill>
              <a:effectLst>
                <a:outerShdw blurRad="41275" dist="20320" dir="1800000" algn="tl" rotWithShape="0">
                  <a:srgbClr val="000000">
                    <a:alpha val="40000"/>
                  </a:srgbClr>
                </a:outerShdw>
              </a:effectLst>
            </a:rPr>
            <a:t> 3. </a:t>
          </a:r>
          <a:r>
            <a:rPr lang="sk-SK" sz="1600" b="1" cap="none" spc="0">
              <a:ln w="12700">
                <a:noFill/>
                <a:prstDash val="solid"/>
              </a:ln>
              <a:solidFill>
                <a:schemeClr val="bg1"/>
              </a:solidFill>
              <a:effectLst>
                <a:outerShdw blurRad="41275" dist="20320" dir="1800000" algn="tl" rotWithShape="0">
                  <a:srgbClr val="000000">
                    <a:alpha val="40000"/>
                  </a:srgbClr>
                </a:outerShdw>
              </a:effectLst>
            </a:rPr>
            <a:t>skopírujte  bunky vo vami zvolenom riadku z</a:t>
          </a:r>
          <a:r>
            <a:rPr lang="sk-SK" sz="1600" b="1" cap="none" spc="0" baseline="0">
              <a:ln w="12700">
                <a:noFill/>
                <a:prstDash val="solid"/>
              </a:ln>
              <a:solidFill>
                <a:schemeClr val="bg1"/>
              </a:solidFill>
              <a:effectLst>
                <a:outerShdw blurRad="41275" dist="20320" dir="1800000" algn="tl" rotWithShape="0">
                  <a:srgbClr val="000000">
                    <a:alpha val="40000"/>
                  </a:srgbClr>
                </a:outerShdw>
              </a:effectLst>
            </a:rPr>
            <a:t> tabuľky </a:t>
          </a:r>
          <a:r>
            <a:rPr lang="sk-SK" sz="1600" b="1" cap="none" spc="0">
              <a:ln w="12700">
                <a:noFill/>
                <a:prstDash val="solid"/>
              </a:ln>
              <a:solidFill>
                <a:schemeClr val="bg1"/>
              </a:solidFill>
              <a:effectLst>
                <a:outerShdw blurRad="41275" dist="20320" dir="1800000" algn="tl" rotWithShape="0">
                  <a:srgbClr val="000000">
                    <a:alpha val="40000"/>
                  </a:srgbClr>
                </a:outerShdw>
              </a:effectLst>
            </a:rPr>
            <a:t>PONUKA VOZIDIEL  podľa obrázkového</a:t>
          </a:r>
          <a:r>
            <a:rPr lang="sk-SK" sz="1600" b="1" cap="none" spc="0" baseline="0">
              <a:ln w="12700">
                <a:noFill/>
                <a:prstDash val="solid"/>
              </a:ln>
              <a:solidFill>
                <a:schemeClr val="bg1"/>
              </a:solidFill>
              <a:effectLst>
                <a:outerShdw blurRad="41275" dist="20320" dir="1800000" algn="tl" rotWithShape="0">
                  <a:srgbClr val="000000">
                    <a:alpha val="40000"/>
                  </a:srgbClr>
                </a:outerShdw>
              </a:effectLst>
            </a:rPr>
            <a:t> vzoru - </a:t>
          </a:r>
        </a:p>
        <a:p>
          <a:pPr algn="l"/>
          <a:r>
            <a:rPr lang="sk-SK" sz="1600" b="1" cap="none" spc="0" baseline="0">
              <a:ln w="12700">
                <a:noFill/>
                <a:prstDash val="solid"/>
              </a:ln>
              <a:solidFill>
                <a:schemeClr val="bg1"/>
              </a:solidFill>
              <a:effectLst>
                <a:outerShdw blurRad="41275" dist="20320" dir="1800000" algn="tl" rotWithShape="0">
                  <a:srgbClr val="000000">
                    <a:alpha val="40000"/>
                  </a:srgbClr>
                </a:outerShdw>
              </a:effectLst>
            </a:rPr>
            <a:t>od označenia až po druhé modré pole BH</a:t>
          </a:r>
          <a:r>
            <a:rPr lang="sk-SK" sz="1400" b="0" cap="none" spc="0" baseline="0">
              <a:ln w="12700">
                <a:noFill/>
                <a:prstDash val="solid"/>
              </a:ln>
              <a:solidFill>
                <a:schemeClr val="bg1">
                  <a:lumMod val="75000"/>
                </a:schemeClr>
              </a:solidFill>
              <a:effectLst>
                <a:outerShdw blurRad="41275" dist="20320" dir="1800000" algn="tl" rotWithShape="0">
                  <a:srgbClr val="000000">
                    <a:alpha val="40000"/>
                  </a:srgbClr>
                </a:outerShdw>
              </a:effectLst>
            </a:rPr>
            <a:t>.  </a:t>
          </a:r>
          <a:r>
            <a:rPr lang="sk-SK" sz="1400" b="0" cap="none" spc="0">
              <a:ln w="12700">
                <a:noFill/>
                <a:prstDash val="solid"/>
              </a:ln>
              <a:solidFill>
                <a:schemeClr val="bg1">
                  <a:lumMod val="75000"/>
                </a:schemeClr>
              </a:solidFill>
              <a:effectLst>
                <a:outerShdw blurRad="41275" dist="20320" dir="1800000" algn="tl" rotWithShape="0">
                  <a:srgbClr val="000000">
                    <a:alpha val="40000"/>
                  </a:srgbClr>
                </a:outerShdw>
              </a:effectLst>
            </a:rPr>
            <a:t>(označte polia ľavým tlačítkom</a:t>
          </a:r>
          <a:r>
            <a:rPr lang="sk-SK" sz="1400" b="0" cap="none" spc="0" baseline="0">
              <a:ln w="12700">
                <a:noFill/>
                <a:prstDash val="solid"/>
              </a:ln>
              <a:solidFill>
                <a:schemeClr val="bg1">
                  <a:lumMod val="75000"/>
                </a:schemeClr>
              </a:solidFill>
              <a:effectLst>
                <a:outerShdw blurRad="41275" dist="20320" dir="1800000" algn="tl" rotWithShape="0">
                  <a:srgbClr val="000000">
                    <a:alpha val="40000"/>
                  </a:srgbClr>
                </a:outerShdw>
              </a:effectLst>
            </a:rPr>
            <a:t> myšky </a:t>
          </a:r>
          <a:r>
            <a:rPr lang="sk-SK" sz="1400" b="0" cap="none" spc="0">
              <a:ln w="12700">
                <a:noFill/>
                <a:prstDash val="solid"/>
              </a:ln>
              <a:solidFill>
                <a:schemeClr val="bg1">
                  <a:lumMod val="75000"/>
                </a:schemeClr>
              </a:solidFill>
              <a:effectLst>
                <a:outerShdw blurRad="41275" dist="20320" dir="1800000" algn="tl" rotWithShape="0">
                  <a:srgbClr val="000000">
                    <a:alpha val="40000"/>
                  </a:srgbClr>
                </a:outerShdw>
              </a:effectLst>
            </a:rPr>
            <a:t>a stlačte ctrl+C)</a:t>
          </a:r>
        </a:p>
      </xdr:txBody>
    </xdr:sp>
    <xdr:clientData/>
  </xdr:oneCellAnchor>
  <xdr:oneCellAnchor>
    <xdr:from>
      <xdr:col>1</xdr:col>
      <xdr:colOff>112058</xdr:colOff>
      <xdr:row>18</xdr:row>
      <xdr:rowOff>67235</xdr:rowOff>
    </xdr:from>
    <xdr:ext cx="7866529" cy="360000"/>
    <xdr:sp macro="" textlink="">
      <xdr:nvSpPr>
        <xdr:cNvPr id="17" name="Obdĺžnik 16"/>
        <xdr:cNvSpPr/>
      </xdr:nvSpPr>
      <xdr:spPr>
        <a:xfrm>
          <a:off x="190499" y="2577353"/>
          <a:ext cx="7866529" cy="360000"/>
        </a:xfrm>
        <a:prstGeom prst="rect">
          <a:avLst/>
        </a:prstGeom>
        <a:solidFill>
          <a:srgbClr val="FF4343"/>
        </a:solidFill>
        <a:ln>
          <a:solidFill>
            <a:schemeClr val="tx1">
              <a:lumMod val="95000"/>
              <a:lumOff val="5000"/>
            </a:schemeClr>
          </a:solidFill>
        </a:ln>
        <a:effectLst>
          <a:outerShdw blurRad="50800" dist="38100" dir="2700000" algn="tl" rotWithShape="0">
            <a:prstClr val="black">
              <a:alpha val="40000"/>
            </a:prstClr>
          </a:outerShdw>
        </a:effectLst>
      </xdr:spPr>
      <xdr:txBody>
        <a:bodyPr wrap="square" lIns="91440" tIns="45720" rIns="91440" bIns="45720" anchor="ctr">
          <a:noAutofit/>
        </a:bodyPr>
        <a:lstStyle/>
        <a:p>
          <a:pPr algn="l"/>
          <a:r>
            <a:rPr lang="sk-SK" sz="1800" b="1" cap="none" spc="0">
              <a:ln w="12700">
                <a:noFill/>
                <a:prstDash val="solid"/>
              </a:ln>
              <a:solidFill>
                <a:schemeClr val="bg1"/>
              </a:solidFill>
              <a:effectLst>
                <a:outerShdw blurRad="41275" dist="20320" dir="1800000" algn="tl" rotWithShape="0">
                  <a:srgbClr val="000000">
                    <a:alpha val="40000"/>
                  </a:srgbClr>
                </a:outerShdw>
              </a:effectLst>
            </a:rPr>
            <a:t>  1.</a:t>
          </a:r>
          <a:r>
            <a:rPr lang="sk-SK" sz="1600" b="1" i="0" u="none" strike="noStrike">
              <a:ln>
                <a:noFill/>
              </a:ln>
              <a:solidFill>
                <a:schemeClr val="bg1"/>
              </a:solidFill>
              <a:latin typeface="+mn-lt"/>
              <a:ea typeface="+mn-ea"/>
              <a:cs typeface="+mn-cs"/>
            </a:rPr>
            <a:t> </a:t>
          </a:r>
          <a:r>
            <a:rPr lang="sk-SK" sz="1600" b="1">
              <a:ln>
                <a:noFill/>
              </a:ln>
              <a:solidFill>
                <a:schemeClr val="bg1"/>
              </a:solidFill>
            </a:rPr>
            <a:t> </a:t>
          </a:r>
          <a:r>
            <a:rPr lang="sk-SK" sz="1600" b="1" cap="none" spc="0">
              <a:ln w="12700">
                <a:noFill/>
                <a:prstDash val="solid"/>
              </a:ln>
              <a:solidFill>
                <a:schemeClr val="bg1"/>
              </a:solidFill>
              <a:effectLst>
                <a:outerShdw blurRad="41275" dist="20320" dir="1800000" algn="tl" rotWithShape="0">
                  <a:srgbClr val="000000">
                    <a:alpha val="40000"/>
                  </a:srgbClr>
                </a:outerShdw>
              </a:effectLst>
            </a:rPr>
            <a:t>vypíšte  všetky </a:t>
          </a:r>
          <a:r>
            <a:rPr lang="sk-SK" sz="1600" b="1" cap="none" spc="0" baseline="0">
              <a:ln w="12700">
                <a:noFill/>
                <a:prstDash val="solid"/>
              </a:ln>
              <a:solidFill>
                <a:schemeClr val="bg1"/>
              </a:solidFill>
              <a:effectLst>
                <a:outerShdw blurRad="41275" dist="20320" dir="1800000" algn="tl" rotWithShape="0">
                  <a:srgbClr val="000000">
                    <a:alpha val="40000"/>
                  </a:srgbClr>
                </a:outerShdw>
              </a:effectLst>
            </a:rPr>
            <a:t> belasé polia </a:t>
          </a:r>
          <a:endParaRPr lang="sk-SK" sz="1600" b="1" cap="none" spc="0">
            <a:ln w="12700">
              <a:noFill/>
              <a:prstDash val="solid"/>
            </a:ln>
            <a:solidFill>
              <a:schemeClr val="bg1"/>
            </a:solidFill>
            <a:effectLst>
              <a:outerShdw blurRad="41275" dist="20320" dir="1800000" algn="tl" rotWithShape="0">
                <a:srgbClr val="000000">
                  <a:alpha val="40000"/>
                </a:srgbClr>
              </a:outerShdw>
            </a:effectLst>
          </a:endParaRPr>
        </a:p>
      </xdr:txBody>
    </xdr:sp>
    <xdr:clientData/>
  </xdr:oneCellAnchor>
  <xdr:oneCellAnchor>
    <xdr:from>
      <xdr:col>5</xdr:col>
      <xdr:colOff>35215</xdr:colOff>
      <xdr:row>20</xdr:row>
      <xdr:rowOff>134472</xdr:rowOff>
    </xdr:from>
    <xdr:ext cx="9624255" cy="360000"/>
    <xdr:sp macro="" textlink="">
      <xdr:nvSpPr>
        <xdr:cNvPr id="18" name="Obdĺžnik 17"/>
        <xdr:cNvSpPr/>
      </xdr:nvSpPr>
      <xdr:spPr>
        <a:xfrm>
          <a:off x="651539" y="3048001"/>
          <a:ext cx="9624255" cy="360000"/>
        </a:xfrm>
        <a:prstGeom prst="rect">
          <a:avLst/>
        </a:prstGeom>
        <a:solidFill>
          <a:srgbClr val="FF4343"/>
        </a:solidFill>
        <a:ln>
          <a:solidFill>
            <a:schemeClr val="bg1">
              <a:lumMod val="50000"/>
            </a:schemeClr>
          </a:solidFill>
        </a:ln>
        <a:effectLst>
          <a:outerShdw blurRad="50800" dist="38100" dir="2700000" algn="tl" rotWithShape="0">
            <a:prstClr val="black">
              <a:alpha val="40000"/>
            </a:prstClr>
          </a:outerShdw>
        </a:effectLst>
      </xdr:spPr>
      <xdr:txBody>
        <a:bodyPr wrap="square" lIns="91440" tIns="45720" rIns="91440" bIns="45720" anchor="ctr">
          <a:noAutofit/>
        </a:bodyPr>
        <a:lstStyle/>
        <a:p>
          <a:pPr algn="l"/>
          <a:r>
            <a:rPr lang="sk-SK" sz="1800" b="1" cap="none" spc="0">
              <a:ln w="12700">
                <a:noFill/>
                <a:prstDash val="solid"/>
              </a:ln>
              <a:solidFill>
                <a:schemeClr val="bg1"/>
              </a:solidFill>
              <a:effectLst>
                <a:outerShdw blurRad="41275" dist="20320" dir="1800000" algn="tl" rotWithShape="0">
                  <a:srgbClr val="000000">
                    <a:alpha val="40000"/>
                  </a:srgbClr>
                </a:outerShdw>
              </a:effectLst>
            </a:rPr>
            <a:t>  2.</a:t>
          </a:r>
          <a:r>
            <a:rPr lang="sk-SK" sz="1800" b="1" i="0" u="none" strike="noStrike">
              <a:ln>
                <a:noFill/>
              </a:ln>
              <a:solidFill>
                <a:schemeClr val="bg1"/>
              </a:solidFill>
              <a:latin typeface="+mn-lt"/>
              <a:ea typeface="+mn-ea"/>
              <a:cs typeface="+mn-cs"/>
            </a:rPr>
            <a:t> </a:t>
          </a:r>
          <a:r>
            <a:rPr lang="sk-SK" sz="1600">
              <a:ln>
                <a:noFill/>
              </a:ln>
              <a:solidFill>
                <a:schemeClr val="bg1"/>
              </a:solidFill>
            </a:rPr>
            <a:t> </a:t>
          </a:r>
          <a:r>
            <a:rPr lang="sk-SK" sz="1600" b="1" cap="none" spc="0">
              <a:ln w="12700">
                <a:noFill/>
                <a:prstDash val="solid"/>
              </a:ln>
              <a:solidFill>
                <a:schemeClr val="bg1"/>
              </a:solidFill>
              <a:effectLst>
                <a:outerShdw blurRad="41275" dist="20320" dir="1800000" algn="tl" rotWithShape="0">
                  <a:srgbClr val="000000">
                    <a:alpha val="40000"/>
                  </a:srgbClr>
                </a:outerShdw>
              </a:effectLst>
            </a:rPr>
            <a:t>označte značku vozidla, na predajnej akcií ktorej sa chcete zúčastniť. Môžete</a:t>
          </a:r>
          <a:r>
            <a:rPr lang="sk-SK" sz="1600" b="1" cap="none" spc="0" baseline="0">
              <a:ln w="12700">
                <a:noFill/>
                <a:prstDash val="solid"/>
              </a:ln>
              <a:solidFill>
                <a:schemeClr val="bg1"/>
              </a:solidFill>
              <a:effectLst>
                <a:outerShdw blurRad="41275" dist="20320" dir="1800000" algn="tl" rotWithShape="0">
                  <a:srgbClr val="000000">
                    <a:alpha val="40000"/>
                  </a:srgbClr>
                </a:outerShdw>
              </a:effectLst>
            </a:rPr>
            <a:t> označiť ma</a:t>
          </a:r>
          <a:r>
            <a:rPr lang="sk-SK" sz="1600" b="1" cap="none" spc="0">
              <a:ln w="12700">
                <a:noFill/>
                <a:prstDash val="solid"/>
              </a:ln>
              <a:solidFill>
                <a:schemeClr val="bg1"/>
              </a:solidFill>
              <a:effectLst>
                <a:outerShdw blurRad="41275" dist="20320" dir="1800000" algn="tl" rotWithShape="0">
                  <a:srgbClr val="000000">
                    <a:alpha val="40000"/>
                  </a:srgbClr>
                </a:outerShdw>
              </a:effectLst>
            </a:rPr>
            <a:t>ximálne 3 značky.</a:t>
          </a:r>
        </a:p>
      </xdr:txBody>
    </xdr:sp>
    <xdr:clientData/>
  </xdr:oneCellAnchor>
  <xdr:twoCellAnchor>
    <xdr:from>
      <xdr:col>8</xdr:col>
      <xdr:colOff>166336</xdr:colOff>
      <xdr:row>21</xdr:row>
      <xdr:rowOff>129833</xdr:rowOff>
    </xdr:from>
    <xdr:to>
      <xdr:col>11</xdr:col>
      <xdr:colOff>1481</xdr:colOff>
      <xdr:row>32</xdr:row>
      <xdr:rowOff>193694</xdr:rowOff>
    </xdr:to>
    <xdr:sp macro="" textlink="">
      <xdr:nvSpPr>
        <xdr:cNvPr id="19" name="Šípka dolu 18"/>
        <xdr:cNvSpPr/>
      </xdr:nvSpPr>
      <xdr:spPr>
        <a:xfrm rot="19693500">
          <a:off x="941943" y="3259476"/>
          <a:ext cx="365824" cy="1968861"/>
        </a:xfrm>
        <a:prstGeom prst="downArrow">
          <a:avLst>
            <a:gd name="adj1" fmla="val 50000"/>
            <a:gd name="adj2" fmla="val 92170"/>
          </a:avLst>
        </a:prstGeom>
        <a:solidFill>
          <a:schemeClr val="bg1">
            <a:lumMod val="75000"/>
          </a:schemeClr>
        </a:solidFill>
        <a:ln>
          <a:solidFill>
            <a:srgbClr val="FF43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sk-SK" sz="1100"/>
        </a:p>
      </xdr:txBody>
    </xdr:sp>
    <xdr:clientData/>
  </xdr:twoCellAnchor>
  <xdr:twoCellAnchor>
    <xdr:from>
      <xdr:col>8</xdr:col>
      <xdr:colOff>20009</xdr:colOff>
      <xdr:row>14</xdr:row>
      <xdr:rowOff>167588</xdr:rowOff>
    </xdr:from>
    <xdr:to>
      <xdr:col>9</xdr:col>
      <xdr:colOff>166613</xdr:colOff>
      <xdr:row>18</xdr:row>
      <xdr:rowOff>201339</xdr:rowOff>
    </xdr:to>
    <xdr:sp macro="" textlink="">
      <xdr:nvSpPr>
        <xdr:cNvPr id="16" name="Šípka dolu 15"/>
        <xdr:cNvSpPr/>
      </xdr:nvSpPr>
      <xdr:spPr>
        <a:xfrm rot="12952396">
          <a:off x="782009" y="2184647"/>
          <a:ext cx="314692" cy="526810"/>
        </a:xfrm>
        <a:prstGeom prst="downArrow">
          <a:avLst>
            <a:gd name="adj1" fmla="val 50000"/>
            <a:gd name="adj2" fmla="val 90576"/>
          </a:avLst>
        </a:prstGeom>
        <a:solidFill>
          <a:schemeClr val="bg1">
            <a:lumMod val="75000"/>
          </a:schemeClr>
        </a:solidFill>
        <a:ln>
          <a:solidFill>
            <a:srgbClr val="FF43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sk-SK" sz="1100"/>
        </a:p>
      </xdr:txBody>
    </xdr:sp>
    <xdr:clientData/>
  </xdr:twoCellAnchor>
  <xdr:oneCellAnchor>
    <xdr:from>
      <xdr:col>15</xdr:col>
      <xdr:colOff>664053</xdr:colOff>
      <xdr:row>34</xdr:row>
      <xdr:rowOff>47007</xdr:rowOff>
    </xdr:from>
    <xdr:ext cx="9324000" cy="360000"/>
    <xdr:sp macro="" textlink="">
      <xdr:nvSpPr>
        <xdr:cNvPr id="20" name="Obdĺžnik 19"/>
        <xdr:cNvSpPr/>
      </xdr:nvSpPr>
      <xdr:spPr>
        <a:xfrm>
          <a:off x="2465144" y="5363689"/>
          <a:ext cx="9324000" cy="360000"/>
        </a:xfrm>
        <a:prstGeom prst="rect">
          <a:avLst/>
        </a:prstGeom>
        <a:solidFill>
          <a:srgbClr val="FF4343"/>
        </a:solidFill>
        <a:ln>
          <a:solidFill>
            <a:schemeClr val="bg1">
              <a:lumMod val="50000"/>
            </a:schemeClr>
          </a:solidFill>
        </a:ln>
        <a:effectLst>
          <a:outerShdw blurRad="50800" dist="38100" dir="2700000" algn="tl" rotWithShape="0">
            <a:prstClr val="black">
              <a:alpha val="40000"/>
            </a:prstClr>
          </a:outerShdw>
        </a:effectLst>
      </xdr:spPr>
      <xdr:txBody>
        <a:bodyPr wrap="square" lIns="91440" tIns="45720" rIns="91440" bIns="45720">
          <a:noAutofit/>
        </a:bodyPr>
        <a:lstStyle/>
        <a:p>
          <a:pPr algn="l"/>
          <a:r>
            <a:rPr lang="sk-SK" sz="1800" b="1" cap="none" spc="0">
              <a:ln w="12700">
                <a:noFill/>
                <a:prstDash val="solid"/>
              </a:ln>
              <a:solidFill>
                <a:schemeClr val="bg1"/>
              </a:solidFill>
              <a:effectLst>
                <a:outerShdw blurRad="41275" dist="20320" dir="1800000" algn="tl" rotWithShape="0">
                  <a:srgbClr val="000000">
                    <a:alpha val="40000"/>
                  </a:srgbClr>
                </a:outerShdw>
              </a:effectLst>
            </a:rPr>
            <a:t>    5.</a:t>
          </a:r>
          <a:r>
            <a:rPr lang="sk-SK" sz="1800" b="1" cap="none" spc="0" baseline="0">
              <a:ln w="12700">
                <a:noFill/>
                <a:prstDash val="solid"/>
              </a:ln>
              <a:solidFill>
                <a:schemeClr val="bg1"/>
              </a:solidFill>
              <a:effectLst>
                <a:outerShdw blurRad="41275" dist="20320" dir="1800000" algn="tl" rotWithShape="0">
                  <a:srgbClr val="000000">
                    <a:alpha val="40000"/>
                  </a:srgbClr>
                </a:outerShdw>
              </a:effectLst>
            </a:rPr>
            <a:t> </a:t>
          </a:r>
          <a:r>
            <a:rPr lang="sk-SK" sz="1600" b="1" cap="none" spc="0">
              <a:ln w="12700">
                <a:noFill/>
                <a:prstDash val="solid"/>
              </a:ln>
              <a:solidFill>
                <a:schemeClr val="bg1"/>
              </a:solidFill>
              <a:effectLst>
                <a:outerShdw blurRad="41275" dist="20320" dir="1800000" algn="tl" rotWithShape="0">
                  <a:srgbClr val="000000">
                    <a:alpha val="40000"/>
                  </a:srgbClr>
                </a:outerShdw>
              </a:effectLst>
            </a:rPr>
            <a:t>dopíšte modelovú radu</a:t>
          </a:r>
        </a:p>
        <a:p>
          <a:pPr algn="l"/>
          <a:endParaRPr lang="sk-SK" sz="1600" b="1" cap="none" spc="0">
            <a:ln w="12700">
              <a:noFill/>
              <a:prstDash val="solid"/>
            </a:ln>
            <a:solidFill>
              <a:schemeClr val="bg1"/>
            </a:solidFill>
            <a:effectLst>
              <a:outerShdw blurRad="41275" dist="20320" dir="1800000" algn="tl" rotWithShape="0">
                <a:srgbClr val="000000">
                  <a:alpha val="40000"/>
                </a:srgbClr>
              </a:outerShdw>
            </a:effectLst>
          </a:endParaRPr>
        </a:p>
      </xdr:txBody>
    </xdr:sp>
    <xdr:clientData/>
  </xdr:oneCellAnchor>
  <xdr:oneCellAnchor>
    <xdr:from>
      <xdr:col>15</xdr:col>
      <xdr:colOff>667995</xdr:colOff>
      <xdr:row>38</xdr:row>
      <xdr:rowOff>19792</xdr:rowOff>
    </xdr:from>
    <xdr:ext cx="9324000" cy="360000"/>
    <xdr:sp macro="" textlink="">
      <xdr:nvSpPr>
        <xdr:cNvPr id="22" name="Obdĺžnik 21"/>
        <xdr:cNvSpPr/>
      </xdr:nvSpPr>
      <xdr:spPr>
        <a:xfrm>
          <a:off x="2469086" y="5856019"/>
          <a:ext cx="9324000" cy="360000"/>
        </a:xfrm>
        <a:prstGeom prst="rect">
          <a:avLst/>
        </a:prstGeom>
        <a:solidFill>
          <a:srgbClr val="FF4343"/>
        </a:solidFill>
        <a:ln>
          <a:solidFill>
            <a:schemeClr val="bg1">
              <a:lumMod val="50000"/>
            </a:schemeClr>
          </a:solidFill>
        </a:ln>
        <a:effectLst>
          <a:outerShdw blurRad="50800" dist="38100" dir="2700000" algn="tl" rotWithShape="0">
            <a:prstClr val="black">
              <a:alpha val="40000"/>
            </a:prstClr>
          </a:outerShdw>
        </a:effectLst>
      </xdr:spPr>
      <xdr:txBody>
        <a:bodyPr wrap="square" lIns="91440" tIns="45720" rIns="91440" bIns="45720">
          <a:noAutofit/>
        </a:bodyPr>
        <a:lstStyle/>
        <a:p>
          <a:pPr algn="l"/>
          <a:r>
            <a:rPr lang="sk-SK" sz="1800" b="1" cap="none" spc="0">
              <a:ln w="12700">
                <a:noFill/>
                <a:prstDash val="solid"/>
              </a:ln>
              <a:solidFill>
                <a:schemeClr val="bg1"/>
              </a:solidFill>
              <a:effectLst>
                <a:outerShdw blurRad="41275" dist="20320" dir="1800000" algn="tl" rotWithShape="0">
                  <a:srgbClr val="000000">
                    <a:alpha val="40000"/>
                  </a:srgbClr>
                </a:outerShdw>
              </a:effectLst>
            </a:rPr>
            <a:t>   6.</a:t>
          </a:r>
          <a:r>
            <a:rPr lang="sk-SK" sz="1800" b="1" cap="none" spc="0" baseline="0">
              <a:ln w="12700">
                <a:noFill/>
                <a:prstDash val="solid"/>
              </a:ln>
              <a:solidFill>
                <a:schemeClr val="bg1"/>
              </a:solidFill>
              <a:effectLst>
                <a:outerShdw blurRad="41275" dist="20320" dir="1800000" algn="tl" rotWithShape="0">
                  <a:srgbClr val="000000">
                    <a:alpha val="40000"/>
                  </a:srgbClr>
                </a:outerShdw>
              </a:effectLst>
            </a:rPr>
            <a:t> </a:t>
          </a:r>
          <a:r>
            <a:rPr lang="sk-SK" sz="1600" b="1" cap="none" spc="0">
              <a:ln w="12700">
                <a:noFill/>
                <a:prstDash val="solid"/>
              </a:ln>
              <a:solidFill>
                <a:schemeClr val="bg1"/>
              </a:solidFill>
              <a:effectLst>
                <a:outerShdw blurRad="41275" dist="20320" dir="1800000" algn="tl" rotWithShape="0">
                  <a:srgbClr val="000000">
                    <a:alpha val="40000"/>
                  </a:srgbClr>
                </a:outerShdw>
              </a:effectLst>
            </a:rPr>
            <a:t>v prípade záujmu o viac modelov postup zopakujte. </a:t>
          </a:r>
        </a:p>
        <a:p>
          <a:pPr algn="l"/>
          <a:endParaRPr lang="sk-SK" sz="1600" b="1" cap="none" spc="0">
            <a:ln w="12700">
              <a:noFill/>
              <a:prstDash val="solid"/>
            </a:ln>
            <a:solidFill>
              <a:schemeClr val="bg1"/>
            </a:solidFill>
            <a:effectLst>
              <a:outerShdw blurRad="41275" dist="20320" dir="1800000" algn="tl" rotWithShape="0">
                <a:srgbClr val="000000">
                  <a:alpha val="40000"/>
                </a:srgbClr>
              </a:outerShdw>
            </a:effectLst>
          </a:endParaRPr>
        </a:p>
      </xdr:txBody>
    </xdr:sp>
    <xdr:clientData/>
  </xdr:oneCellAnchor>
  <xdr:twoCellAnchor>
    <xdr:from>
      <xdr:col>15</xdr:col>
      <xdr:colOff>324272</xdr:colOff>
      <xdr:row>32</xdr:row>
      <xdr:rowOff>42302</xdr:rowOff>
    </xdr:from>
    <xdr:to>
      <xdr:col>15</xdr:col>
      <xdr:colOff>797919</xdr:colOff>
      <xdr:row>34</xdr:row>
      <xdr:rowOff>132867</xdr:rowOff>
    </xdr:to>
    <xdr:sp macro="" textlink="">
      <xdr:nvSpPr>
        <xdr:cNvPr id="21" name="Šípka dolu 20"/>
        <xdr:cNvSpPr/>
      </xdr:nvSpPr>
      <xdr:spPr>
        <a:xfrm rot="7914211">
          <a:off x="2223509" y="5028279"/>
          <a:ext cx="376315" cy="473647"/>
        </a:xfrm>
        <a:prstGeom prst="downArrow">
          <a:avLst>
            <a:gd name="adj1" fmla="val 50000"/>
            <a:gd name="adj2" fmla="val 87882"/>
          </a:avLst>
        </a:prstGeom>
        <a:solidFill>
          <a:schemeClr val="bg1">
            <a:lumMod val="75000"/>
          </a:schemeClr>
        </a:solidFill>
        <a:ln>
          <a:solidFill>
            <a:srgbClr val="FF43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sk-SK" sz="1100"/>
        </a:p>
      </xdr:txBody>
    </xdr:sp>
    <xdr:clientData/>
  </xdr:twoCellAnchor>
  <xdr:twoCellAnchor editAs="oneCell">
    <xdr:from>
      <xdr:col>36</xdr:col>
      <xdr:colOff>289191</xdr:colOff>
      <xdr:row>17</xdr:row>
      <xdr:rowOff>51872</xdr:rowOff>
    </xdr:from>
    <xdr:to>
      <xdr:col>54</xdr:col>
      <xdr:colOff>262628</xdr:colOff>
      <xdr:row>30</xdr:row>
      <xdr:rowOff>30224</xdr:rowOff>
    </xdr:to>
    <xdr:pic>
      <xdr:nvPicPr>
        <xdr:cNvPr id="12" name="Obrázok 11" descr="z tabulky do Prihlasky1000.png"/>
        <xdr:cNvPicPr>
          <a:picLocks noChangeAspect="1"/>
        </xdr:cNvPicPr>
      </xdr:nvPicPr>
      <xdr:blipFill>
        <a:blip xmlns:r="http://schemas.openxmlformats.org/officeDocument/2006/relationships" r:embed="rId1" cstate="print"/>
        <a:stretch>
          <a:fillRect/>
        </a:stretch>
      </xdr:blipFill>
      <xdr:spPr>
        <a:xfrm>
          <a:off x="10835964" y="2493736"/>
          <a:ext cx="9463800" cy="2125806"/>
        </a:xfrm>
        <a:prstGeom prst="rect">
          <a:avLst/>
        </a:prstGeom>
        <a:ln w="228600" cap="sq" cmpd="thickThin">
          <a:solidFill>
            <a:srgbClr val="000000"/>
          </a:solidFill>
          <a:prstDash val="solid"/>
          <a:miter lim="800000"/>
        </a:ln>
        <a:effectLst>
          <a:outerShdw blurRad="50800" dist="38100" dir="2700000" sx="103000" sy="103000" algn="tl" rotWithShape="0">
            <a:prstClr val="black">
              <a:alpha val="40000"/>
            </a:prstClr>
          </a:outerShdw>
        </a:effectLst>
      </xdr:spPr>
    </xdr:pic>
    <xdr:clientData/>
  </xdr:twoCellAnchor>
  <xdr:twoCellAnchor>
    <xdr:from>
      <xdr:col>35</xdr:col>
      <xdr:colOff>149679</xdr:colOff>
      <xdr:row>22</xdr:row>
      <xdr:rowOff>168777</xdr:rowOff>
    </xdr:from>
    <xdr:to>
      <xdr:col>36</xdr:col>
      <xdr:colOff>362971</xdr:colOff>
      <xdr:row>26</xdr:row>
      <xdr:rowOff>110709</xdr:rowOff>
    </xdr:to>
    <xdr:sp macro="" textlink="">
      <xdr:nvSpPr>
        <xdr:cNvPr id="13" name="Šípka dolu 12"/>
        <xdr:cNvSpPr/>
      </xdr:nvSpPr>
      <xdr:spPr>
        <a:xfrm rot="16200000">
          <a:off x="10368252" y="3217168"/>
          <a:ext cx="363753" cy="934471"/>
        </a:xfrm>
        <a:prstGeom prst="downArrow">
          <a:avLst>
            <a:gd name="adj1" fmla="val 50000"/>
            <a:gd name="adj2" fmla="val 94616"/>
          </a:avLst>
        </a:prstGeom>
        <a:solidFill>
          <a:schemeClr val="bg1">
            <a:lumMod val="75000"/>
          </a:schemeClr>
        </a:solidFill>
        <a:ln>
          <a:solidFill>
            <a:srgbClr val="FF43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sk-SK" sz="1100"/>
        </a:p>
      </xdr:txBody>
    </xdr:sp>
    <xdr:clientData/>
  </xdr:twoCellAnchor>
  <xdr:oneCellAnchor>
    <xdr:from>
      <xdr:col>13</xdr:col>
      <xdr:colOff>190500</xdr:colOff>
      <xdr:row>28</xdr:row>
      <xdr:rowOff>7261</xdr:rowOff>
    </xdr:from>
    <xdr:ext cx="10395857" cy="360000"/>
    <xdr:sp macro="" textlink="">
      <xdr:nvSpPr>
        <xdr:cNvPr id="8" name="Obdĺžnik 7"/>
        <xdr:cNvSpPr/>
      </xdr:nvSpPr>
      <xdr:spPr>
        <a:xfrm>
          <a:off x="1687286" y="4171047"/>
          <a:ext cx="10395857" cy="360000"/>
        </a:xfrm>
        <a:prstGeom prst="rect">
          <a:avLst/>
        </a:prstGeom>
        <a:solidFill>
          <a:srgbClr val="FF4343"/>
        </a:solidFill>
        <a:ln>
          <a:solidFill>
            <a:schemeClr val="bg1">
              <a:lumMod val="50000"/>
            </a:schemeClr>
          </a:solidFill>
        </a:ln>
        <a:effectLst>
          <a:outerShdw blurRad="50800" dist="38100" dir="2700000" algn="tl" rotWithShape="0">
            <a:prstClr val="black">
              <a:alpha val="40000"/>
            </a:prstClr>
          </a:outerShdw>
        </a:effectLst>
      </xdr:spPr>
      <xdr:txBody>
        <a:bodyPr wrap="square" lIns="91440" tIns="45720" rIns="91440" bIns="45720">
          <a:noAutofit/>
        </a:bodyPr>
        <a:lstStyle/>
        <a:p>
          <a:pPr algn="l"/>
          <a:r>
            <a:rPr lang="sk-SK" sz="1800" b="1" cap="none" spc="0">
              <a:ln w="12700">
                <a:noFill/>
                <a:prstDash val="solid"/>
              </a:ln>
              <a:solidFill>
                <a:schemeClr val="bg1"/>
              </a:solidFill>
              <a:effectLst>
                <a:outerShdw blurRad="41275" dist="20320" dir="1800000" algn="tl" rotWithShape="0">
                  <a:srgbClr val="000000">
                    <a:alpha val="40000"/>
                  </a:srgbClr>
                </a:outerShdw>
              </a:effectLst>
            </a:rPr>
            <a:t> 4.</a:t>
          </a:r>
          <a:r>
            <a:rPr lang="sk-SK" sz="1800" b="1" cap="none" spc="0" baseline="0">
              <a:ln w="12700">
                <a:noFill/>
                <a:prstDash val="solid"/>
              </a:ln>
              <a:solidFill>
                <a:schemeClr val="bg1"/>
              </a:solidFill>
              <a:effectLst>
                <a:outerShdw blurRad="41275" dist="20320" dir="1800000" algn="tl" rotWithShape="0">
                  <a:srgbClr val="000000">
                    <a:alpha val="40000"/>
                  </a:srgbClr>
                </a:outerShdw>
              </a:effectLst>
            </a:rPr>
            <a:t> </a:t>
          </a:r>
          <a:r>
            <a:rPr lang="sk-SK" sz="1600" b="1" cap="none" spc="0">
              <a:ln w="12700">
                <a:noFill/>
                <a:prstDash val="solid"/>
              </a:ln>
              <a:solidFill>
                <a:schemeClr val="bg1"/>
              </a:solidFill>
              <a:effectLst>
                <a:outerShdw blurRad="41275" dist="20320" dir="1800000" algn="tl" rotWithShape="0">
                  <a:srgbClr val="000000">
                    <a:alpha val="40000"/>
                  </a:srgbClr>
                </a:outerShdw>
              </a:effectLst>
            </a:rPr>
            <a:t>skopírované bunky vložte do tohto stĺpca  v okne prislúchajúcom </a:t>
          </a:r>
          <a:r>
            <a:rPr lang="sk-SK" sz="1600" b="1" cap="none" spc="0" baseline="0">
              <a:ln w="12700">
                <a:noFill/>
                <a:prstDash val="solid"/>
              </a:ln>
              <a:solidFill>
                <a:schemeClr val="bg1"/>
              </a:solidFill>
              <a:effectLst>
                <a:outerShdw blurRad="41275" dist="20320" dir="1800000" algn="tl" rotWithShape="0">
                  <a:srgbClr val="000000">
                    <a:alpha val="40000"/>
                  </a:srgbClr>
                </a:outerShdw>
              </a:effectLst>
            </a:rPr>
            <a:t> zkopírovanej značke </a:t>
          </a:r>
          <a:r>
            <a:rPr lang="sk-SK" sz="1400" b="1" cap="none" spc="0">
              <a:ln w="12700">
                <a:noFill/>
                <a:prstDash val="solid"/>
              </a:ln>
              <a:solidFill>
                <a:schemeClr val="bg1">
                  <a:lumMod val="75000"/>
                </a:schemeClr>
              </a:solidFill>
              <a:effectLst>
                <a:outerShdw blurRad="41275" dist="20320" dir="1800000" algn="tl" rotWithShape="0">
                  <a:srgbClr val="000000">
                    <a:alpha val="40000"/>
                  </a:srgbClr>
                </a:outerShdw>
              </a:effectLst>
            </a:rPr>
            <a:t>(kliknite na bunku a stlačte ctrl+V)</a:t>
          </a:r>
        </a:p>
      </xdr:txBody>
    </xdr:sp>
    <xdr:clientData/>
  </xdr:oneCellAnchor>
  <xdr:oneCellAnchor>
    <xdr:from>
      <xdr:col>15</xdr:col>
      <xdr:colOff>574221</xdr:colOff>
      <xdr:row>120</xdr:row>
      <xdr:rowOff>68035</xdr:rowOff>
    </xdr:from>
    <xdr:ext cx="9324000" cy="360000"/>
    <xdr:sp macro="" textlink="">
      <xdr:nvSpPr>
        <xdr:cNvPr id="24" name="Obdĺžnik 23"/>
        <xdr:cNvSpPr/>
      </xdr:nvSpPr>
      <xdr:spPr>
        <a:xfrm>
          <a:off x="2424792" y="17444356"/>
          <a:ext cx="9324000" cy="360000"/>
        </a:xfrm>
        <a:prstGeom prst="rect">
          <a:avLst/>
        </a:prstGeom>
        <a:solidFill>
          <a:srgbClr val="FF4343"/>
        </a:solidFill>
        <a:ln>
          <a:solidFill>
            <a:schemeClr val="bg1">
              <a:lumMod val="50000"/>
            </a:schemeClr>
          </a:solidFill>
        </a:ln>
        <a:effectLst>
          <a:outerShdw blurRad="50800" dist="38100" dir="2700000" algn="tl" rotWithShape="0">
            <a:prstClr val="black">
              <a:alpha val="40000"/>
            </a:prstClr>
          </a:outerShdw>
        </a:effectLst>
      </xdr:spPr>
      <xdr:txBody>
        <a:bodyPr wrap="square" lIns="91440" tIns="45720" rIns="91440" bIns="45720">
          <a:noAutofit/>
        </a:bodyPr>
        <a:lstStyle/>
        <a:p>
          <a:pPr algn="l"/>
          <a:r>
            <a:rPr lang="sk-SK" sz="1800" b="1" cap="none" spc="0">
              <a:ln w="12700">
                <a:noFill/>
                <a:prstDash val="solid"/>
              </a:ln>
              <a:solidFill>
                <a:schemeClr val="bg1"/>
              </a:solidFill>
              <a:effectLst>
                <a:outerShdw blurRad="41275" dist="20320" dir="1800000" algn="tl" rotWithShape="0">
                  <a:srgbClr val="000000">
                    <a:alpha val="40000"/>
                  </a:srgbClr>
                </a:outerShdw>
              </a:effectLst>
            </a:rPr>
            <a:t>  9.</a:t>
          </a:r>
          <a:r>
            <a:rPr lang="sk-SK" sz="1800" b="1" cap="none" spc="0" baseline="0">
              <a:ln w="12700">
                <a:noFill/>
                <a:prstDash val="solid"/>
              </a:ln>
              <a:solidFill>
                <a:schemeClr val="bg1"/>
              </a:solidFill>
              <a:effectLst>
                <a:outerShdw blurRad="41275" dist="20320" dir="1800000" algn="tl" rotWithShape="0">
                  <a:srgbClr val="000000">
                    <a:alpha val="40000"/>
                  </a:srgbClr>
                </a:outerShdw>
              </a:effectLst>
            </a:rPr>
            <a:t> </a:t>
          </a:r>
          <a:r>
            <a:rPr lang="sk-SK" sz="1600" b="1" cap="none" spc="0">
              <a:ln w="12700">
                <a:noFill/>
                <a:prstDash val="solid"/>
              </a:ln>
              <a:solidFill>
                <a:schemeClr val="bg1"/>
              </a:solidFill>
              <a:effectLst>
                <a:outerShdw blurRad="41275" dist="20320" dir="1800000" algn="tl" rotWithShape="0">
                  <a:srgbClr val="000000">
                    <a:alpha val="40000"/>
                  </a:srgbClr>
                </a:outerShdw>
              </a:effectLst>
            </a:rPr>
            <a:t>súbor uložiť ako  - pomenujte ho podľa svojho prihlasovacieho mena a uložte</a:t>
          </a:r>
        </a:p>
      </xdr:txBody>
    </xdr:sp>
    <xdr:clientData/>
  </xdr:oneCellAnchor>
  <xdr:twoCellAnchor>
    <xdr:from>
      <xdr:col>15</xdr:col>
      <xdr:colOff>899520</xdr:colOff>
      <xdr:row>28</xdr:row>
      <xdr:rowOff>197638</xdr:rowOff>
    </xdr:from>
    <xdr:to>
      <xdr:col>17</xdr:col>
      <xdr:colOff>196301</xdr:colOff>
      <xdr:row>33</xdr:row>
      <xdr:rowOff>14497</xdr:rowOff>
    </xdr:to>
    <xdr:sp macro="" textlink="">
      <xdr:nvSpPr>
        <xdr:cNvPr id="26" name="Šípka dolu 25"/>
        <xdr:cNvSpPr/>
      </xdr:nvSpPr>
      <xdr:spPr>
        <a:xfrm rot="19693500">
          <a:off x="2750091" y="4361424"/>
          <a:ext cx="358139" cy="891823"/>
        </a:xfrm>
        <a:prstGeom prst="downArrow">
          <a:avLst>
            <a:gd name="adj1" fmla="val 50000"/>
            <a:gd name="adj2" fmla="val 92170"/>
          </a:avLst>
        </a:prstGeom>
        <a:solidFill>
          <a:schemeClr val="bg1">
            <a:lumMod val="75000"/>
          </a:schemeClr>
        </a:solidFill>
        <a:ln>
          <a:solidFill>
            <a:srgbClr val="FF43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sk-SK" sz="1100"/>
        </a:p>
      </xdr:txBody>
    </xdr:sp>
    <xdr:clientData/>
  </xdr:twoCellAnchor>
  <xdr:twoCellAnchor>
    <xdr:from>
      <xdr:col>16</xdr:col>
      <xdr:colOff>3422</xdr:colOff>
      <xdr:row>40</xdr:row>
      <xdr:rowOff>48698</xdr:rowOff>
    </xdr:from>
    <xdr:to>
      <xdr:col>17</xdr:col>
      <xdr:colOff>325308</xdr:colOff>
      <xdr:row>44</xdr:row>
      <xdr:rowOff>106143</xdr:rowOff>
    </xdr:to>
    <xdr:sp macro="" textlink="">
      <xdr:nvSpPr>
        <xdr:cNvPr id="27" name="Šípka dolu 26"/>
        <xdr:cNvSpPr/>
      </xdr:nvSpPr>
      <xdr:spPr>
        <a:xfrm rot="19876715">
          <a:off x="2860922" y="6185519"/>
          <a:ext cx="376315" cy="601731"/>
        </a:xfrm>
        <a:prstGeom prst="downArrow">
          <a:avLst>
            <a:gd name="adj1" fmla="val 50000"/>
            <a:gd name="adj2" fmla="val 87882"/>
          </a:avLst>
        </a:prstGeom>
        <a:solidFill>
          <a:schemeClr val="bg1">
            <a:lumMod val="75000"/>
          </a:schemeClr>
        </a:solidFill>
        <a:ln>
          <a:solidFill>
            <a:srgbClr val="FF43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sk-SK" sz="1100"/>
        </a:p>
      </xdr:txBody>
    </xdr:sp>
    <xdr:clientData/>
  </xdr:twoCellAnchor>
  <xdr:twoCellAnchor>
    <xdr:from>
      <xdr:col>15</xdr:col>
      <xdr:colOff>550492</xdr:colOff>
      <xdr:row>40</xdr:row>
      <xdr:rowOff>71048</xdr:rowOff>
    </xdr:from>
    <xdr:to>
      <xdr:col>15</xdr:col>
      <xdr:colOff>926807</xdr:colOff>
      <xdr:row>44</xdr:row>
      <xdr:rowOff>82670</xdr:rowOff>
    </xdr:to>
    <xdr:sp macro="" textlink="">
      <xdr:nvSpPr>
        <xdr:cNvPr id="23" name="Šípka dolu 22"/>
        <xdr:cNvSpPr/>
      </xdr:nvSpPr>
      <xdr:spPr>
        <a:xfrm rot="1373766">
          <a:off x="2401063" y="6207869"/>
          <a:ext cx="376315" cy="555908"/>
        </a:xfrm>
        <a:prstGeom prst="downArrow">
          <a:avLst>
            <a:gd name="adj1" fmla="val 50000"/>
            <a:gd name="adj2" fmla="val 87882"/>
          </a:avLst>
        </a:prstGeom>
        <a:solidFill>
          <a:schemeClr val="bg1">
            <a:lumMod val="75000"/>
          </a:schemeClr>
        </a:solidFill>
        <a:ln>
          <a:solidFill>
            <a:srgbClr val="FF43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sk-SK" sz="1100"/>
        </a:p>
      </xdr:txBody>
    </xdr:sp>
    <xdr:clientData/>
  </xdr:twoCellAnchor>
  <xdr:twoCellAnchor>
    <xdr:from>
      <xdr:col>18</xdr:col>
      <xdr:colOff>548341</xdr:colOff>
      <xdr:row>129</xdr:row>
      <xdr:rowOff>40822</xdr:rowOff>
    </xdr:from>
    <xdr:to>
      <xdr:col>31</xdr:col>
      <xdr:colOff>149677</xdr:colOff>
      <xdr:row>131</xdr:row>
      <xdr:rowOff>131444</xdr:rowOff>
    </xdr:to>
    <xdr:sp macro="" textlink="">
      <xdr:nvSpPr>
        <xdr:cNvPr id="29" name="Zaoblený obdĺžnik 28">
          <a:hlinkClick xmlns:r="http://schemas.openxmlformats.org/officeDocument/2006/relationships" r:id="rId2"/>
        </xdr:cNvPr>
        <xdr:cNvSpPr/>
      </xdr:nvSpPr>
      <xdr:spPr>
        <a:xfrm>
          <a:off x="4467198" y="18628179"/>
          <a:ext cx="2676550" cy="471622"/>
        </a:xfrm>
        <a:prstGeom prst="roundRect">
          <a:avLst/>
        </a:prstGeom>
        <a:gradFill flip="none" rotWithShape="1">
          <a:gsLst>
            <a:gs pos="0">
              <a:srgbClr val="A811FF">
                <a:shade val="30000"/>
                <a:satMod val="115000"/>
              </a:srgbClr>
            </a:gs>
            <a:gs pos="50000">
              <a:srgbClr val="A811FF">
                <a:shade val="67500"/>
                <a:satMod val="115000"/>
              </a:srgbClr>
            </a:gs>
            <a:gs pos="100000">
              <a:srgbClr val="A811FF">
                <a:shade val="100000"/>
                <a:satMod val="115000"/>
              </a:srgbClr>
            </a:gs>
          </a:gsLst>
          <a:lin ang="10800000" scaled="1"/>
          <a:tileRect/>
        </a:gradFill>
        <a:ln>
          <a:solidFill>
            <a:schemeClr val="bg1"/>
          </a:solidFill>
        </a:ln>
        <a:scene3d>
          <a:camera prst="orthographicFront"/>
          <a:lightRig rig="threePt" dir="t"/>
        </a:scene3d>
        <a:sp3d extrusionH="127000">
          <a:bevelT w="120650" h="44450" prst="angle"/>
          <a:bevelB w="120650" h="44450"/>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sk-SK" sz="1100">
            <a:ln>
              <a:solidFill>
                <a:srgbClr val="0000E9"/>
              </a:solidFill>
            </a:ln>
          </a:endParaRPr>
        </a:p>
      </xdr:txBody>
    </xdr:sp>
    <xdr:clientData/>
  </xdr:twoCellAnchor>
  <xdr:oneCellAnchor>
    <xdr:from>
      <xdr:col>18</xdr:col>
      <xdr:colOff>588658</xdr:colOff>
      <xdr:row>129</xdr:row>
      <xdr:rowOff>43987</xdr:rowOff>
    </xdr:from>
    <xdr:ext cx="2582648" cy="453860"/>
    <xdr:sp macro="" textlink="">
      <xdr:nvSpPr>
        <xdr:cNvPr id="30" name="Obdĺžnik 29">
          <a:hlinkClick xmlns:r="http://schemas.openxmlformats.org/officeDocument/2006/relationships" r:id="rId3"/>
        </xdr:cNvPr>
        <xdr:cNvSpPr/>
      </xdr:nvSpPr>
      <xdr:spPr>
        <a:xfrm>
          <a:off x="4507515" y="18631344"/>
          <a:ext cx="2582648" cy="453860"/>
        </a:xfrm>
        <a:prstGeom prst="rect">
          <a:avLst/>
        </a:prstGeom>
        <a:noFill/>
      </xdr:spPr>
      <xdr:txBody>
        <a:bodyPr wrap="square" lIns="91440" tIns="45720" rIns="91440" bIns="45720" anchor="ctr">
          <a:noAutofit/>
        </a:bodyPr>
        <a:lstStyle/>
        <a:p>
          <a:pPr algn="ctr"/>
          <a:r>
            <a:rPr lang="sk-SK" sz="1600" b="1" cap="none" spc="0" baseline="0">
              <a:ln w="19050" cmpd="sng">
                <a:noFill/>
                <a:prstDash val="solid"/>
                <a:miter lim="800000"/>
              </a:ln>
              <a:solidFill>
                <a:schemeClr val="bg1"/>
              </a:solidFill>
              <a:effectLst/>
              <a:latin typeface="Arial Narrow CE" pitchFamily="34" charset="-18"/>
              <a:cs typeface="Arial Narrow CE" pitchFamily="34" charset="-18"/>
            </a:rPr>
            <a:t> </a:t>
          </a:r>
          <a:r>
            <a:rPr lang="sk-SK" sz="1600" b="0" i="0" cap="none" spc="0" baseline="0">
              <a:ln w="19050" cmpd="sng">
                <a:noFill/>
                <a:prstDash val="solid"/>
                <a:miter lim="800000"/>
              </a:ln>
              <a:solidFill>
                <a:schemeClr val="bg1"/>
              </a:solidFill>
              <a:effectLst/>
              <a:latin typeface="Arial Narrow CE" pitchFamily="34" charset="-18"/>
              <a:cs typeface="Arial Narrow CE" pitchFamily="34" charset="-18"/>
            </a:rPr>
            <a:t>späť na prihlášku</a:t>
          </a:r>
        </a:p>
      </xdr:txBody>
    </xdr:sp>
    <xdr:clientData/>
  </xdr:oneCellAnchor>
  <xdr:oneCellAnchor>
    <xdr:from>
      <xdr:col>15</xdr:col>
      <xdr:colOff>658586</xdr:colOff>
      <xdr:row>49</xdr:row>
      <xdr:rowOff>29935</xdr:rowOff>
    </xdr:from>
    <xdr:ext cx="9324000" cy="949779"/>
    <xdr:sp macro="" textlink="">
      <xdr:nvSpPr>
        <xdr:cNvPr id="31" name="Obdĺžnik 30"/>
        <xdr:cNvSpPr/>
      </xdr:nvSpPr>
      <xdr:spPr>
        <a:xfrm>
          <a:off x="2459677" y="7372844"/>
          <a:ext cx="9324000" cy="949779"/>
        </a:xfrm>
        <a:prstGeom prst="rect">
          <a:avLst/>
        </a:prstGeom>
        <a:solidFill>
          <a:srgbClr val="CC00FF"/>
        </a:solidFill>
        <a:ln>
          <a:solidFill>
            <a:schemeClr val="bg1">
              <a:lumMod val="50000"/>
            </a:schemeClr>
          </a:solidFill>
        </a:ln>
        <a:effectLst>
          <a:outerShdw blurRad="50800" dist="38100" dir="2700000" algn="tl" rotWithShape="0">
            <a:prstClr val="black">
              <a:alpha val="40000"/>
            </a:prstClr>
          </a:outerShdw>
        </a:effectLst>
      </xdr:spPr>
      <xdr:txBody>
        <a:bodyPr wrap="square" lIns="91440" tIns="45720" rIns="91440" bIns="45720">
          <a:noAutofit/>
        </a:bodyPr>
        <a:lstStyle/>
        <a:p>
          <a:pPr algn="l"/>
          <a:r>
            <a:rPr lang="sk-SK" sz="1800" b="1" cap="none" spc="0">
              <a:ln w="12700">
                <a:noFill/>
                <a:prstDash val="solid"/>
              </a:ln>
              <a:solidFill>
                <a:schemeClr val="bg1"/>
              </a:solidFill>
              <a:effectLst>
                <a:outerShdw blurRad="41275" dist="20320" dir="1800000" algn="tl" rotWithShape="0">
                  <a:srgbClr val="000000">
                    <a:alpha val="40000"/>
                  </a:srgbClr>
                </a:outerShdw>
              </a:effectLst>
            </a:rPr>
            <a:t>  7.</a:t>
          </a:r>
          <a:r>
            <a:rPr lang="sk-SK" sz="1800" b="1" cap="none" spc="0" baseline="0">
              <a:ln w="12700">
                <a:noFill/>
                <a:prstDash val="solid"/>
              </a:ln>
              <a:solidFill>
                <a:schemeClr val="bg1"/>
              </a:solidFill>
              <a:effectLst>
                <a:outerShdw blurRad="41275" dist="20320" dir="1800000" algn="tl" rotWithShape="0">
                  <a:srgbClr val="000000">
                    <a:alpha val="40000"/>
                  </a:srgbClr>
                </a:outerShdw>
              </a:effectLst>
            </a:rPr>
            <a:t> </a:t>
          </a:r>
          <a:r>
            <a:rPr lang="sk-SK" sz="1600" b="1" cap="none" spc="0">
              <a:ln w="12700">
                <a:noFill/>
                <a:prstDash val="solid"/>
              </a:ln>
              <a:solidFill>
                <a:schemeClr val="bg1"/>
              </a:solidFill>
              <a:effectLst>
                <a:outerShdw blurRad="41275" dist="20320" dir="1800000" algn="tl" rotWithShape="0">
                  <a:srgbClr val="000000">
                    <a:alpha val="40000"/>
                  </a:srgbClr>
                </a:outerShdw>
              </a:effectLst>
            </a:rPr>
            <a:t>V  prrípade, že máte záujem</a:t>
          </a:r>
          <a:r>
            <a:rPr lang="sk-SK" sz="1600" b="1" cap="none" spc="0" baseline="0">
              <a:ln w="12700">
                <a:noFill/>
                <a:prstDash val="solid"/>
              </a:ln>
              <a:solidFill>
                <a:schemeClr val="bg1"/>
              </a:solidFill>
              <a:effectLst>
                <a:outerShdw blurRad="41275" dist="20320" dir="1800000" algn="tl" rotWithShape="0">
                  <a:srgbClr val="000000">
                    <a:alpha val="40000"/>
                  </a:srgbClr>
                </a:outerShdw>
              </a:effectLst>
            </a:rPr>
            <a:t> o refinancovanie vozidla, ktoré nie je zobrazené v ponuke vozidiel, prosím vyplňte tieto kolonky . V prípade vysokého záujmu o vami uvedený model aj z radov ďalších členov budeme vyvýjať snahu o zaradenie tejto modelovej rady do našej ponuky.  To však môže trvať neurčitú dobu.</a:t>
          </a:r>
        </a:p>
        <a:p>
          <a:pPr algn="l"/>
          <a:endParaRPr lang="sk-SK" sz="1600" b="1" cap="none" spc="0">
            <a:ln w="12700">
              <a:noFill/>
              <a:prstDash val="solid"/>
            </a:ln>
            <a:solidFill>
              <a:schemeClr val="bg1"/>
            </a:solidFill>
            <a:effectLst>
              <a:outerShdw blurRad="41275" dist="20320" dir="1800000" algn="tl" rotWithShape="0">
                <a:srgbClr val="000000">
                  <a:alpha val="40000"/>
                </a:srgbClr>
              </a:outerShdw>
            </a:effectLst>
          </a:endParaRPr>
        </a:p>
        <a:p>
          <a:pPr algn="l"/>
          <a:endParaRPr lang="sk-SK" sz="1600" b="1" cap="none" spc="0">
            <a:ln w="12700">
              <a:noFill/>
              <a:prstDash val="solid"/>
            </a:ln>
            <a:solidFill>
              <a:schemeClr val="bg1"/>
            </a:solidFill>
            <a:effectLst>
              <a:outerShdw blurRad="41275" dist="20320" dir="1800000" algn="tl" rotWithShape="0">
                <a:srgbClr val="000000">
                  <a:alpha val="40000"/>
                </a:srgbClr>
              </a:outerShdw>
            </a:effectLst>
          </a:endParaRPr>
        </a:p>
      </xdr:txBody>
    </xdr:sp>
    <xdr:clientData/>
  </xdr:oneCellAnchor>
  <xdr:oneCellAnchor>
    <xdr:from>
      <xdr:col>15</xdr:col>
      <xdr:colOff>688522</xdr:colOff>
      <xdr:row>59</xdr:row>
      <xdr:rowOff>185057</xdr:rowOff>
    </xdr:from>
    <xdr:ext cx="9324000" cy="360000"/>
    <xdr:sp macro="" textlink="">
      <xdr:nvSpPr>
        <xdr:cNvPr id="32" name="Obdĺžnik 31"/>
        <xdr:cNvSpPr/>
      </xdr:nvSpPr>
      <xdr:spPr>
        <a:xfrm>
          <a:off x="2489613" y="8948057"/>
          <a:ext cx="9324000" cy="360000"/>
        </a:xfrm>
        <a:prstGeom prst="rect">
          <a:avLst/>
        </a:prstGeom>
        <a:solidFill>
          <a:srgbClr val="FF4343"/>
        </a:solidFill>
        <a:ln>
          <a:solidFill>
            <a:schemeClr val="bg1">
              <a:lumMod val="50000"/>
            </a:schemeClr>
          </a:solidFill>
        </a:ln>
        <a:effectLst>
          <a:outerShdw blurRad="50800" dist="38100" dir="2700000" algn="tl" rotWithShape="0">
            <a:prstClr val="black">
              <a:alpha val="40000"/>
            </a:prstClr>
          </a:outerShdw>
        </a:effectLst>
      </xdr:spPr>
      <xdr:txBody>
        <a:bodyPr wrap="square" lIns="91440" tIns="45720" rIns="91440" bIns="45720">
          <a:noAutofit/>
        </a:bodyPr>
        <a:lstStyle/>
        <a:p>
          <a:pPr algn="l"/>
          <a:r>
            <a:rPr lang="sk-SK" sz="1800" b="1" cap="none" spc="0">
              <a:ln w="12700">
                <a:noFill/>
                <a:prstDash val="solid"/>
              </a:ln>
              <a:solidFill>
                <a:schemeClr val="bg1"/>
              </a:solidFill>
              <a:effectLst>
                <a:outerShdw blurRad="41275" dist="20320" dir="1800000" algn="tl" rotWithShape="0">
                  <a:srgbClr val="000000">
                    <a:alpha val="40000"/>
                  </a:srgbClr>
                </a:outerShdw>
              </a:effectLst>
            </a:rPr>
            <a:t>  8.</a:t>
          </a:r>
          <a:r>
            <a:rPr lang="sk-SK" sz="1800" b="1" cap="none" spc="0" baseline="0">
              <a:ln w="12700">
                <a:noFill/>
                <a:prstDash val="solid"/>
              </a:ln>
              <a:solidFill>
                <a:schemeClr val="bg1"/>
              </a:solidFill>
              <a:effectLst>
                <a:outerShdw blurRad="41275" dist="20320" dir="1800000" algn="tl" rotWithShape="0">
                  <a:srgbClr val="000000">
                    <a:alpha val="40000"/>
                  </a:srgbClr>
                </a:outerShdw>
              </a:effectLst>
            </a:rPr>
            <a:t> </a:t>
          </a:r>
          <a:r>
            <a:rPr lang="sk-SK" sz="1600" b="1" cap="none" spc="0" baseline="0">
              <a:ln w="12700">
                <a:noFill/>
                <a:prstDash val="solid"/>
              </a:ln>
              <a:solidFill>
                <a:schemeClr val="bg1"/>
              </a:solidFill>
              <a:effectLst>
                <a:outerShdw blurRad="41275" dist="20320" dir="1800000" algn="tl" rotWithShape="0">
                  <a:srgbClr val="000000">
                    <a:alpha val="40000"/>
                  </a:srgbClr>
                </a:outerShdw>
              </a:effectLst>
            </a:rPr>
            <a:t>zvoľte si termíny akcií, ktorých sa chcete zúčastniť, v súlade s vyššie uvedenými modelmi </a:t>
          </a:r>
          <a:endParaRPr lang="sk-SK" sz="1600" b="1" cap="none" spc="0">
            <a:ln w="12700">
              <a:noFill/>
              <a:prstDash val="solid"/>
            </a:ln>
            <a:solidFill>
              <a:schemeClr val="bg1"/>
            </a:solidFill>
            <a:effectLst>
              <a:outerShdw blurRad="41275" dist="20320" dir="1800000" algn="tl" rotWithShape="0">
                <a:srgbClr val="000000">
                  <a:alpha val="40000"/>
                </a:srgbClr>
              </a:outerShdw>
            </a:effectLst>
          </a:endParaRPr>
        </a:p>
      </xdr:txBody>
    </xdr:sp>
    <xdr:clientData/>
  </xdr:oneCellAnchor>
  <xdr:twoCellAnchor>
    <xdr:from>
      <xdr:col>11</xdr:col>
      <xdr:colOff>49634</xdr:colOff>
      <xdr:row>56</xdr:row>
      <xdr:rowOff>20403</xdr:rowOff>
    </xdr:from>
    <xdr:to>
      <xdr:col>15</xdr:col>
      <xdr:colOff>916591</xdr:colOff>
      <xdr:row>58</xdr:row>
      <xdr:rowOff>15718</xdr:rowOff>
    </xdr:to>
    <xdr:sp macro="" textlink="">
      <xdr:nvSpPr>
        <xdr:cNvPr id="33" name="Šípka dolu 32"/>
        <xdr:cNvSpPr/>
      </xdr:nvSpPr>
      <xdr:spPr>
        <a:xfrm rot="3710328">
          <a:off x="1873383" y="7939369"/>
          <a:ext cx="376315" cy="1411242"/>
        </a:xfrm>
        <a:prstGeom prst="downArrow">
          <a:avLst>
            <a:gd name="adj1" fmla="val 50000"/>
            <a:gd name="adj2" fmla="val 87882"/>
          </a:avLst>
        </a:prstGeom>
        <a:solidFill>
          <a:schemeClr val="bg1">
            <a:lumMod val="75000"/>
          </a:schemeClr>
        </a:solidFill>
        <a:ln>
          <a:solidFill>
            <a:srgbClr val="CC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sk-SK" sz="1100"/>
        </a:p>
      </xdr:txBody>
    </xdr:sp>
    <xdr:clientData/>
  </xdr:twoCellAnchor>
  <xdr:twoCellAnchor>
    <xdr:from>
      <xdr:col>15</xdr:col>
      <xdr:colOff>349067</xdr:colOff>
      <xdr:row>54</xdr:row>
      <xdr:rowOff>147056</xdr:rowOff>
    </xdr:from>
    <xdr:to>
      <xdr:col>15</xdr:col>
      <xdr:colOff>725382</xdr:colOff>
      <xdr:row>60</xdr:row>
      <xdr:rowOff>74702</xdr:rowOff>
    </xdr:to>
    <xdr:sp macro="" textlink="">
      <xdr:nvSpPr>
        <xdr:cNvPr id="34" name="Šípka dolu 33"/>
        <xdr:cNvSpPr/>
      </xdr:nvSpPr>
      <xdr:spPr>
        <a:xfrm rot="2076160">
          <a:off x="2199638" y="8202485"/>
          <a:ext cx="376315" cy="975396"/>
        </a:xfrm>
        <a:prstGeom prst="downArrow">
          <a:avLst>
            <a:gd name="adj1" fmla="val 50000"/>
            <a:gd name="adj2" fmla="val 87882"/>
          </a:avLst>
        </a:prstGeom>
        <a:solidFill>
          <a:schemeClr val="bg1">
            <a:lumMod val="75000"/>
          </a:schemeClr>
        </a:solidFill>
        <a:ln>
          <a:solidFill>
            <a:srgbClr val="CC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sk-SK" sz="1100"/>
        </a:p>
      </xdr:txBody>
    </xdr:sp>
    <xdr:clientData/>
  </xdr:twoCellAnchor>
  <xdr:twoCellAnchor>
    <xdr:from>
      <xdr:col>18</xdr:col>
      <xdr:colOff>1467918</xdr:colOff>
      <xdr:row>61</xdr:row>
      <xdr:rowOff>136584</xdr:rowOff>
    </xdr:from>
    <xdr:to>
      <xdr:col>19</xdr:col>
      <xdr:colOff>342878</xdr:colOff>
      <xdr:row>68</xdr:row>
      <xdr:rowOff>53277</xdr:rowOff>
    </xdr:to>
    <xdr:sp macro="" textlink="">
      <xdr:nvSpPr>
        <xdr:cNvPr id="35" name="Šípka dolu 34"/>
        <xdr:cNvSpPr/>
      </xdr:nvSpPr>
      <xdr:spPr>
        <a:xfrm rot="19693500">
          <a:off x="5386775" y="9321405"/>
          <a:ext cx="358139" cy="1032479"/>
        </a:xfrm>
        <a:prstGeom prst="downArrow">
          <a:avLst>
            <a:gd name="adj1" fmla="val 50000"/>
            <a:gd name="adj2" fmla="val 92170"/>
          </a:avLst>
        </a:prstGeom>
        <a:solidFill>
          <a:schemeClr val="bg1">
            <a:lumMod val="75000"/>
          </a:schemeClr>
        </a:solidFill>
        <a:ln>
          <a:solidFill>
            <a:srgbClr val="FF434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sk-SK" sz="1100"/>
        </a:p>
      </xdr:txBody>
    </xdr:sp>
    <xdr:clientData/>
  </xdr:twoCellAnchor>
  <xdr:oneCellAnchor>
    <xdr:from>
      <xdr:col>15</xdr:col>
      <xdr:colOff>579416</xdr:colOff>
      <xdr:row>124</xdr:row>
      <xdr:rowOff>128649</xdr:rowOff>
    </xdr:from>
    <xdr:ext cx="9324000" cy="358020"/>
    <xdr:sp macro="" textlink="">
      <xdr:nvSpPr>
        <xdr:cNvPr id="25" name="Obdĺžnik 24"/>
        <xdr:cNvSpPr/>
      </xdr:nvSpPr>
      <xdr:spPr>
        <a:xfrm>
          <a:off x="2429987" y="18049256"/>
          <a:ext cx="9324000" cy="358020"/>
        </a:xfrm>
        <a:prstGeom prst="rect">
          <a:avLst/>
        </a:prstGeom>
        <a:solidFill>
          <a:srgbClr val="FF4343"/>
        </a:solidFill>
        <a:ln>
          <a:solidFill>
            <a:schemeClr val="bg1">
              <a:lumMod val="50000"/>
            </a:schemeClr>
          </a:solidFill>
        </a:ln>
        <a:effectLst>
          <a:outerShdw blurRad="50800" dist="38100" dir="2700000" algn="tl" rotWithShape="0">
            <a:prstClr val="black">
              <a:alpha val="40000"/>
            </a:prstClr>
          </a:outerShdw>
        </a:effectLst>
      </xdr:spPr>
      <xdr:txBody>
        <a:bodyPr wrap="square" lIns="91440" tIns="45720" rIns="91440" bIns="45720">
          <a:noAutofit/>
        </a:bodyPr>
        <a:lstStyle/>
        <a:p>
          <a:pPr algn="l"/>
          <a:r>
            <a:rPr lang="sk-SK" sz="1800" b="1" cap="none" spc="0">
              <a:ln w="12700">
                <a:noFill/>
                <a:prstDash val="solid"/>
              </a:ln>
              <a:solidFill>
                <a:schemeClr val="bg1"/>
              </a:solidFill>
              <a:effectLst>
                <a:outerShdw blurRad="41275" dist="20320" dir="1800000" algn="tl" rotWithShape="0">
                  <a:srgbClr val="000000">
                    <a:alpha val="40000"/>
                  </a:srgbClr>
                </a:outerShdw>
              </a:effectLst>
            </a:rPr>
            <a:t>  10.</a:t>
          </a:r>
          <a:r>
            <a:rPr lang="sk-SK" sz="1800" b="1" cap="none" spc="0" baseline="0">
              <a:ln w="12700">
                <a:noFill/>
                <a:prstDash val="solid"/>
              </a:ln>
              <a:solidFill>
                <a:schemeClr val="bg1"/>
              </a:solidFill>
              <a:effectLst>
                <a:outerShdw blurRad="41275" dist="20320" dir="1800000" algn="tl" rotWithShape="0">
                  <a:srgbClr val="000000">
                    <a:alpha val="40000"/>
                  </a:srgbClr>
                </a:outerShdw>
              </a:effectLst>
            </a:rPr>
            <a:t> </a:t>
          </a:r>
          <a:r>
            <a:rPr lang="sk-SK" sz="1600" b="1" cap="none" spc="0">
              <a:ln w="12700">
                <a:noFill/>
                <a:prstDash val="solid"/>
              </a:ln>
              <a:solidFill>
                <a:schemeClr val="bg1"/>
              </a:solidFill>
              <a:effectLst>
                <a:outerShdw blurRad="41275" dist="20320" dir="1800000" algn="tl" rotWithShape="0">
                  <a:srgbClr val="000000">
                    <a:alpha val="40000"/>
                  </a:srgbClr>
                </a:outerShdw>
              </a:effectLst>
            </a:rPr>
            <a:t>súbor odošlite  ako prílohu na adresu objednavka@shoppinghysteria.sk</a:t>
          </a:r>
          <a:r>
            <a:rPr lang="sk-SK" sz="1600" b="1" cap="none" spc="0" baseline="0">
              <a:ln w="12700">
                <a:noFill/>
                <a:prstDash val="solid"/>
              </a:ln>
              <a:solidFill>
                <a:schemeClr val="bg1"/>
              </a:solidFill>
              <a:effectLst>
                <a:outerShdw blurRad="41275" dist="20320" dir="1800000" algn="tl" rotWithShape="0">
                  <a:srgbClr val="000000">
                    <a:alpha val="40000"/>
                  </a:srgbClr>
                </a:outerShdw>
              </a:effectLst>
            </a:rPr>
            <a:t> z vášho registračného mailu.</a:t>
          </a:r>
          <a:endParaRPr lang="sk-SK" sz="1600" b="1" cap="none" spc="0">
            <a:ln w="12700">
              <a:noFill/>
              <a:prstDash val="solid"/>
            </a:ln>
            <a:solidFill>
              <a:schemeClr val="bg1"/>
            </a:solidFill>
            <a:effectLst>
              <a:outerShdw blurRad="41275" dist="20320" dir="1800000" algn="tl" rotWithShape="0">
                <a:srgbClr val="000000">
                  <a:alpha val="40000"/>
                </a:srgbClr>
              </a:outerShdw>
            </a:effectLst>
          </a:endParaRPr>
        </a:p>
        <a:p>
          <a:pPr algn="l"/>
          <a:endParaRPr lang="sk-SK" sz="1600" b="1" cap="none" spc="0">
            <a:ln w="12700">
              <a:noFill/>
              <a:prstDash val="solid"/>
            </a:ln>
            <a:solidFill>
              <a:schemeClr val="bg1"/>
            </a:solidFill>
            <a:effectLst>
              <a:outerShdw blurRad="41275" dist="20320" dir="1800000" algn="tl" rotWithShape="0">
                <a:srgbClr val="000000">
                  <a:alpha val="40000"/>
                </a:srgbClr>
              </a:outerShdw>
            </a:effectLst>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10646</xdr:rowOff>
    </xdr:from>
    <xdr:to>
      <xdr:col>25</xdr:col>
      <xdr:colOff>838200</xdr:colOff>
      <xdr:row>0</xdr:row>
      <xdr:rowOff>268942</xdr:rowOff>
    </xdr:to>
    <xdr:sp macro="" textlink="">
      <xdr:nvSpPr>
        <xdr:cNvPr id="26" name="Obdĺžnik 25"/>
        <xdr:cNvSpPr/>
      </xdr:nvSpPr>
      <xdr:spPr>
        <a:xfrm>
          <a:off x="85725" y="10646"/>
          <a:ext cx="18288000" cy="258296"/>
        </a:xfrm>
        <a:prstGeom prst="rect">
          <a:avLst/>
        </a:prstGeom>
        <a:gradFill flip="none" rotWithShape="1">
          <a:gsLst>
            <a:gs pos="67000">
              <a:srgbClr val="FF2DE1"/>
            </a:gs>
            <a:gs pos="5000">
              <a:srgbClr val="FFEBFA"/>
            </a:gs>
            <a:gs pos="0">
              <a:srgbClr val="FFEBFA"/>
            </a:gs>
          </a:gsLst>
          <a:lin ang="10800000" scaled="1"/>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lang="sk-SK" sz="1600" b="1" cap="none" spc="0">
              <a:ln w="12700">
                <a:noFill/>
                <a:prstDash val="solid"/>
              </a:ln>
              <a:solidFill>
                <a:schemeClr val="bg1"/>
              </a:solidFill>
              <a:effectLst>
                <a:outerShdw blurRad="41275" dist="20320" dir="1800000" algn="tl" rotWithShape="0">
                  <a:srgbClr val="000000">
                    <a:alpha val="40000"/>
                  </a:srgbClr>
                </a:outerShdw>
              </a:effectLst>
            </a:rPr>
            <a:t>PREPOČET</a:t>
          </a:r>
          <a:r>
            <a:rPr lang="sk-SK" sz="1600" b="1" cap="none" spc="0" baseline="0">
              <a:ln w="12700">
                <a:noFill/>
                <a:prstDash val="solid"/>
              </a:ln>
              <a:solidFill>
                <a:schemeClr val="bg1"/>
              </a:solidFill>
              <a:effectLst>
                <a:outerShdw blurRad="41275" dist="20320" dir="1800000" algn="tl" rotWithShape="0">
                  <a:srgbClr val="000000">
                    <a:alpha val="40000"/>
                  </a:srgbClr>
                </a:outerShdw>
              </a:effectLst>
            </a:rPr>
            <a:t> HODNOTY BONUSOVÉHO CASHBACKU VYPLÝVYJÚCICH Z PODMIENOK POSKYTNUTÝCH IMPORTÉROM ZNAČKY NA SKUPINOVÉ ZĽAVY PRE SPOLOČNOSŤ REFINANCE CREDIT, S.R.O.</a:t>
          </a:r>
          <a:endParaRPr lang="sk-SK" sz="1600" b="1" cap="none" spc="0">
            <a:ln w="12700">
              <a:noFill/>
              <a:prstDash val="solid"/>
            </a:ln>
            <a:solidFill>
              <a:schemeClr val="bg1"/>
            </a:solidFill>
            <a:effectLst>
              <a:outerShdw blurRad="41275" dist="20320" dir="1800000" algn="tl" rotWithShape="0">
                <a:srgbClr val="000000">
                  <a:alpha val="40000"/>
                </a:srgbClr>
              </a:outerShdw>
            </a:effectLst>
          </a:endParaRPr>
        </a:p>
      </xdr:txBody>
    </xdr:sp>
    <xdr:clientData/>
  </xdr:twoCellAnchor>
  <xdr:twoCellAnchor>
    <xdr:from>
      <xdr:col>1</xdr:col>
      <xdr:colOff>0</xdr:colOff>
      <xdr:row>0</xdr:row>
      <xdr:rowOff>285750</xdr:rowOff>
    </xdr:from>
    <xdr:to>
      <xdr:col>25</xdr:col>
      <xdr:colOff>840299</xdr:colOff>
      <xdr:row>0</xdr:row>
      <xdr:rowOff>462742</xdr:rowOff>
    </xdr:to>
    <xdr:sp macro="" textlink="">
      <xdr:nvSpPr>
        <xdr:cNvPr id="27" name="Obdĺžnik 26"/>
        <xdr:cNvSpPr/>
      </xdr:nvSpPr>
      <xdr:spPr>
        <a:xfrm>
          <a:off x="85725" y="285750"/>
          <a:ext cx="18290099" cy="176992"/>
        </a:xfrm>
        <a:prstGeom prst="rect">
          <a:avLst/>
        </a:prstGeom>
        <a:gradFill flip="none" rotWithShape="1">
          <a:gsLst>
            <a:gs pos="67000">
              <a:schemeClr val="bg1">
                <a:lumMod val="50000"/>
              </a:schemeClr>
            </a:gs>
            <a:gs pos="5000">
              <a:srgbClr val="FFEBFA"/>
            </a:gs>
            <a:gs pos="0">
              <a:srgbClr val="FFEBFA"/>
            </a:gs>
          </a:gsLst>
          <a:lin ang="10800000" scaled="1"/>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lang="sk-SK" sz="1100" b="1">
              <a:solidFill>
                <a:schemeClr val="lt1"/>
              </a:solidFill>
              <a:effectLst>
                <a:outerShdw blurRad="50800" dist="38100" algn="tr" rotWithShape="0">
                  <a:prstClr val="black">
                    <a:alpha val="40000"/>
                  </a:prstClr>
                </a:outerShdw>
              </a:effectLst>
              <a:latin typeface="+mn-lt"/>
              <a:ea typeface="+mn-ea"/>
              <a:cs typeface="+mn-cs"/>
            </a:rPr>
            <a:t>KOMPLETNÁ PONUKA TOVARU VŠETKÉHO</a:t>
          </a:r>
          <a:r>
            <a:rPr lang="sk-SK" sz="1100" b="1" baseline="0">
              <a:solidFill>
                <a:schemeClr val="lt1"/>
              </a:solidFill>
              <a:effectLst>
                <a:outerShdw blurRad="50800" dist="38100" algn="tr" rotWithShape="0">
                  <a:prstClr val="black">
                    <a:alpha val="40000"/>
                  </a:prstClr>
                </a:outerShdw>
              </a:effectLst>
              <a:latin typeface="+mn-lt"/>
              <a:ea typeface="+mn-ea"/>
              <a:cs typeface="+mn-cs"/>
            </a:rPr>
            <a:t> ČO NA TRHU EXISTUJE</a:t>
          </a:r>
          <a:endParaRPr lang="sk-SK" sz="1000" b="1" cap="none" spc="0">
            <a:ln w="12700">
              <a:noFill/>
              <a:prstDash val="solid"/>
            </a:ln>
            <a:solidFill>
              <a:schemeClr val="bg1"/>
            </a:solidFill>
            <a:effectLst>
              <a:outerShdw blurRad="41275" dist="20320" dir="1800000" algn="tl" rotWithShape="0">
                <a:srgbClr val="000000">
                  <a:alpha val="40000"/>
                </a:srgbClr>
              </a:outerShdw>
            </a:effectLst>
          </a:endParaRPr>
        </a:p>
      </xdr:txBody>
    </xdr:sp>
    <xdr:clientData/>
  </xdr:twoCellAnchor>
  <xdr:twoCellAnchor editAs="oneCell">
    <xdr:from>
      <xdr:col>1</xdr:col>
      <xdr:colOff>451292</xdr:colOff>
      <xdr:row>2</xdr:row>
      <xdr:rowOff>31580</xdr:rowOff>
    </xdr:from>
    <xdr:to>
      <xdr:col>2</xdr:col>
      <xdr:colOff>618820</xdr:colOff>
      <xdr:row>4</xdr:row>
      <xdr:rowOff>185712</xdr:rowOff>
    </xdr:to>
    <xdr:pic>
      <xdr:nvPicPr>
        <xdr:cNvPr id="28" name="Obrázok 27" descr="BMW.jpg"/>
        <xdr:cNvPicPr>
          <a:picLocks noChangeAspect="1"/>
        </xdr:cNvPicPr>
      </xdr:nvPicPr>
      <xdr:blipFill>
        <a:blip xmlns:r="http://schemas.openxmlformats.org/officeDocument/2006/relationships" r:embed="rId1" cstate="print"/>
        <a:stretch>
          <a:fillRect/>
        </a:stretch>
      </xdr:blipFill>
      <xdr:spPr>
        <a:xfrm>
          <a:off x="572519" y="1070671"/>
          <a:ext cx="1552982" cy="1522268"/>
        </a:xfrm>
        <a:prstGeom prst="rect">
          <a:avLst/>
        </a:prstGeom>
      </xdr:spPr>
    </xdr:pic>
    <xdr:clientData/>
  </xdr:twoCellAnchor>
  <xdr:twoCellAnchor editAs="oneCell">
    <xdr:from>
      <xdr:col>3</xdr:col>
      <xdr:colOff>100852</xdr:colOff>
      <xdr:row>11</xdr:row>
      <xdr:rowOff>9526</xdr:rowOff>
    </xdr:from>
    <xdr:to>
      <xdr:col>3</xdr:col>
      <xdr:colOff>1127291</xdr:colOff>
      <xdr:row>12</xdr:row>
      <xdr:rowOff>290591</xdr:rowOff>
    </xdr:to>
    <xdr:pic>
      <xdr:nvPicPr>
        <xdr:cNvPr id="29" name="Obrázok 28" descr="imagess.jpg">
          <a:hlinkClick xmlns:r="http://schemas.openxmlformats.org/officeDocument/2006/relationships" r:id="rId2"/>
        </xdr:cNvPr>
        <xdr:cNvPicPr>
          <a:picLocks noChangeAspect="1"/>
        </xdr:cNvPicPr>
      </xdr:nvPicPr>
      <xdr:blipFill>
        <a:blip xmlns:r="http://schemas.openxmlformats.org/officeDocument/2006/relationships" r:embed="rId3" cstate="print"/>
        <a:stretch>
          <a:fillRect/>
        </a:stretch>
      </xdr:blipFill>
      <xdr:spPr>
        <a:xfrm>
          <a:off x="2386852" y="3718673"/>
          <a:ext cx="1026439" cy="572418"/>
        </a:xfrm>
        <a:prstGeom prst="rect">
          <a:avLst/>
        </a:prstGeom>
      </xdr:spPr>
    </xdr:pic>
    <xdr:clientData/>
  </xdr:twoCellAnchor>
  <xdr:twoCellAnchor editAs="oneCell">
    <xdr:from>
      <xdr:col>2</xdr:col>
      <xdr:colOff>611280</xdr:colOff>
      <xdr:row>41</xdr:row>
      <xdr:rowOff>25213</xdr:rowOff>
    </xdr:from>
    <xdr:to>
      <xdr:col>3</xdr:col>
      <xdr:colOff>1166532</xdr:colOff>
      <xdr:row>42</xdr:row>
      <xdr:rowOff>358588</xdr:rowOff>
    </xdr:to>
    <xdr:pic>
      <xdr:nvPicPr>
        <xdr:cNvPr id="30" name="Obrázok 29" descr="BMW_3series_preview_09s.jpg">
          <a:hlinkClick xmlns:r="http://schemas.openxmlformats.org/officeDocument/2006/relationships" r:id="rId4"/>
        </xdr:cNvPr>
        <xdr:cNvPicPr>
          <a:picLocks noChangeAspect="1"/>
        </xdr:cNvPicPr>
      </xdr:nvPicPr>
      <xdr:blipFill>
        <a:blip xmlns:r="http://schemas.openxmlformats.org/officeDocument/2006/relationships" r:embed="rId5" cstate="print"/>
        <a:stretch>
          <a:fillRect/>
        </a:stretch>
      </xdr:blipFill>
      <xdr:spPr>
        <a:xfrm>
          <a:off x="2125755" y="11074213"/>
          <a:ext cx="1345828" cy="628650"/>
        </a:xfrm>
        <a:prstGeom prst="rect">
          <a:avLst/>
        </a:prstGeom>
      </xdr:spPr>
    </xdr:pic>
    <xdr:clientData/>
  </xdr:twoCellAnchor>
  <xdr:twoCellAnchor editAs="oneCell">
    <xdr:from>
      <xdr:col>2</xdr:col>
      <xdr:colOff>596463</xdr:colOff>
      <xdr:row>71</xdr:row>
      <xdr:rowOff>25213</xdr:rowOff>
    </xdr:from>
    <xdr:to>
      <xdr:col>3</xdr:col>
      <xdr:colOff>1164291</xdr:colOff>
      <xdr:row>72</xdr:row>
      <xdr:rowOff>347384</xdr:rowOff>
    </xdr:to>
    <xdr:pic>
      <xdr:nvPicPr>
        <xdr:cNvPr id="31" name="Obrázok 30" descr="3tour.jpg">
          <a:hlinkClick xmlns:r="http://schemas.openxmlformats.org/officeDocument/2006/relationships" r:id="rId6"/>
        </xdr:cNvPr>
        <xdr:cNvPicPr>
          <a:picLocks noChangeAspect="1"/>
        </xdr:cNvPicPr>
      </xdr:nvPicPr>
      <xdr:blipFill>
        <a:blip xmlns:r="http://schemas.openxmlformats.org/officeDocument/2006/relationships" r:embed="rId7" cstate="print"/>
        <a:stretch>
          <a:fillRect/>
        </a:stretch>
      </xdr:blipFill>
      <xdr:spPr>
        <a:xfrm>
          <a:off x="2110938" y="18703738"/>
          <a:ext cx="1358404" cy="617445"/>
        </a:xfrm>
        <a:prstGeom prst="rect">
          <a:avLst/>
        </a:prstGeom>
      </xdr:spPr>
    </xdr:pic>
    <xdr:clientData/>
  </xdr:twoCellAnchor>
  <xdr:twoCellAnchor editAs="oneCell">
    <xdr:from>
      <xdr:col>3</xdr:col>
      <xdr:colOff>72506</xdr:colOff>
      <xdr:row>90</xdr:row>
      <xdr:rowOff>22411</xdr:rowOff>
    </xdr:from>
    <xdr:to>
      <xdr:col>3</xdr:col>
      <xdr:colOff>1152527</xdr:colOff>
      <xdr:row>91</xdr:row>
      <xdr:rowOff>336175</xdr:rowOff>
    </xdr:to>
    <xdr:pic>
      <xdr:nvPicPr>
        <xdr:cNvPr id="32" name="Obrázok 31" descr="16_sm.jpg">
          <a:hlinkClick xmlns:r="http://schemas.openxmlformats.org/officeDocument/2006/relationships" r:id="rId8"/>
        </xdr:cNvPr>
        <xdr:cNvPicPr>
          <a:picLocks noChangeAspect="1"/>
        </xdr:cNvPicPr>
      </xdr:nvPicPr>
      <xdr:blipFill>
        <a:blip xmlns:r="http://schemas.openxmlformats.org/officeDocument/2006/relationships" r:embed="rId9" cstate="print"/>
        <a:stretch>
          <a:fillRect/>
        </a:stretch>
      </xdr:blipFill>
      <xdr:spPr>
        <a:xfrm>
          <a:off x="2377556" y="22758586"/>
          <a:ext cx="1080021" cy="609040"/>
        </a:xfrm>
        <a:prstGeom prst="rect">
          <a:avLst/>
        </a:prstGeom>
      </xdr:spPr>
    </xdr:pic>
    <xdr:clientData/>
  </xdr:twoCellAnchor>
  <xdr:twoCellAnchor editAs="oneCell">
    <xdr:from>
      <xdr:col>2</xdr:col>
      <xdr:colOff>638733</xdr:colOff>
      <xdr:row>108</xdr:row>
      <xdr:rowOff>11206</xdr:rowOff>
    </xdr:from>
    <xdr:to>
      <xdr:col>3</xdr:col>
      <xdr:colOff>1157370</xdr:colOff>
      <xdr:row>109</xdr:row>
      <xdr:rowOff>367853</xdr:rowOff>
    </xdr:to>
    <xdr:pic>
      <xdr:nvPicPr>
        <xdr:cNvPr id="33" name="Obrázok 32" descr="5.jpg">
          <a:hlinkClick xmlns:r="http://schemas.openxmlformats.org/officeDocument/2006/relationships" r:id="rId10"/>
        </xdr:cNvPr>
        <xdr:cNvPicPr>
          <a:picLocks noChangeAspect="1"/>
        </xdr:cNvPicPr>
      </xdr:nvPicPr>
      <xdr:blipFill>
        <a:blip xmlns:r="http://schemas.openxmlformats.org/officeDocument/2006/relationships" r:embed="rId11" cstate="print"/>
        <a:stretch>
          <a:fillRect/>
        </a:stretch>
      </xdr:blipFill>
      <xdr:spPr>
        <a:xfrm>
          <a:off x="2153208" y="27224131"/>
          <a:ext cx="1309213" cy="651923"/>
        </a:xfrm>
        <a:prstGeom prst="rect">
          <a:avLst/>
        </a:prstGeom>
      </xdr:spPr>
    </xdr:pic>
    <xdr:clientData/>
  </xdr:twoCellAnchor>
  <xdr:twoCellAnchor editAs="oneCell">
    <xdr:from>
      <xdr:col>2</xdr:col>
      <xdr:colOff>565708</xdr:colOff>
      <xdr:row>130</xdr:row>
      <xdr:rowOff>22411</xdr:rowOff>
    </xdr:from>
    <xdr:to>
      <xdr:col>3</xdr:col>
      <xdr:colOff>1155887</xdr:colOff>
      <xdr:row>132</xdr:row>
      <xdr:rowOff>347382</xdr:rowOff>
    </xdr:to>
    <xdr:pic>
      <xdr:nvPicPr>
        <xdr:cNvPr id="34" name="Obrázok 33" descr="wallpaper_13_1920x1200s.jpg">
          <a:hlinkClick xmlns:r="http://schemas.openxmlformats.org/officeDocument/2006/relationships" r:id="rId12"/>
        </xdr:cNvPr>
        <xdr:cNvPicPr>
          <a:picLocks noChangeAspect="1"/>
        </xdr:cNvPicPr>
      </xdr:nvPicPr>
      <xdr:blipFill>
        <a:blip xmlns:r="http://schemas.openxmlformats.org/officeDocument/2006/relationships" r:embed="rId13" cstate="print"/>
        <a:stretch>
          <a:fillRect/>
        </a:stretch>
      </xdr:blipFill>
      <xdr:spPr>
        <a:xfrm>
          <a:off x="2080183" y="32607436"/>
          <a:ext cx="1380755" cy="867897"/>
        </a:xfrm>
        <a:prstGeom prst="rect">
          <a:avLst/>
        </a:prstGeom>
      </xdr:spPr>
    </xdr:pic>
    <xdr:clientData/>
  </xdr:twoCellAnchor>
  <xdr:twoCellAnchor editAs="oneCell">
    <xdr:from>
      <xdr:col>2</xdr:col>
      <xdr:colOff>590988</xdr:colOff>
      <xdr:row>151</xdr:row>
      <xdr:rowOff>14129</xdr:rowOff>
    </xdr:from>
    <xdr:to>
      <xdr:col>3</xdr:col>
      <xdr:colOff>1157446</xdr:colOff>
      <xdr:row>152</xdr:row>
      <xdr:rowOff>360949</xdr:rowOff>
    </xdr:to>
    <xdr:pic>
      <xdr:nvPicPr>
        <xdr:cNvPr id="35" name="Obrázok 34" descr="exterior.jpg">
          <a:hlinkClick xmlns:r="http://schemas.openxmlformats.org/officeDocument/2006/relationships" r:id="rId14"/>
        </xdr:cNvPr>
        <xdr:cNvPicPr>
          <a:picLocks noChangeAspect="1"/>
        </xdr:cNvPicPr>
      </xdr:nvPicPr>
      <xdr:blipFill>
        <a:blip xmlns:r="http://schemas.openxmlformats.org/officeDocument/2006/relationships" r:embed="rId15" cstate="print"/>
        <a:stretch>
          <a:fillRect/>
        </a:stretch>
      </xdr:blipFill>
      <xdr:spPr>
        <a:xfrm>
          <a:off x="2105463" y="37761704"/>
          <a:ext cx="1357034" cy="642095"/>
        </a:xfrm>
        <a:prstGeom prst="rect">
          <a:avLst/>
        </a:prstGeom>
      </xdr:spPr>
    </xdr:pic>
    <xdr:clientData/>
  </xdr:twoCellAnchor>
  <xdr:twoCellAnchor editAs="oneCell">
    <xdr:from>
      <xdr:col>2</xdr:col>
      <xdr:colOff>708996</xdr:colOff>
      <xdr:row>201</xdr:row>
      <xdr:rowOff>11206</xdr:rowOff>
    </xdr:from>
    <xdr:to>
      <xdr:col>3</xdr:col>
      <xdr:colOff>1142997</xdr:colOff>
      <xdr:row>202</xdr:row>
      <xdr:rowOff>340179</xdr:rowOff>
    </xdr:to>
    <xdr:pic>
      <xdr:nvPicPr>
        <xdr:cNvPr id="36" name="Obrázok 35" descr="BMW-X1-image-gallery-1.jpg">
          <a:hlinkClick xmlns:r="http://schemas.openxmlformats.org/officeDocument/2006/relationships" r:id="rId16"/>
        </xdr:cNvPr>
        <xdr:cNvPicPr>
          <a:picLocks noChangeAspect="1"/>
        </xdr:cNvPicPr>
      </xdr:nvPicPr>
      <xdr:blipFill>
        <a:blip xmlns:r="http://schemas.openxmlformats.org/officeDocument/2006/relationships" r:embed="rId17" cstate="print"/>
        <a:stretch>
          <a:fillRect/>
        </a:stretch>
      </xdr:blipFill>
      <xdr:spPr>
        <a:xfrm>
          <a:off x="2178567" y="42601563"/>
          <a:ext cx="1223216" cy="628330"/>
        </a:xfrm>
        <a:prstGeom prst="rect">
          <a:avLst/>
        </a:prstGeom>
      </xdr:spPr>
    </xdr:pic>
    <xdr:clientData/>
  </xdr:twoCellAnchor>
  <xdr:twoCellAnchor editAs="oneCell">
    <xdr:from>
      <xdr:col>2</xdr:col>
      <xdr:colOff>627529</xdr:colOff>
      <xdr:row>218</xdr:row>
      <xdr:rowOff>0</xdr:rowOff>
    </xdr:from>
    <xdr:to>
      <xdr:col>3</xdr:col>
      <xdr:colOff>1165412</xdr:colOff>
      <xdr:row>219</xdr:row>
      <xdr:rowOff>356348</xdr:rowOff>
    </xdr:to>
    <xdr:pic>
      <xdr:nvPicPr>
        <xdr:cNvPr id="37" name="Obrázok 36" descr="04_612x383_bmw_X3.jpg">
          <a:hlinkClick xmlns:r="http://schemas.openxmlformats.org/officeDocument/2006/relationships" r:id="rId18"/>
        </xdr:cNvPr>
        <xdr:cNvPicPr>
          <a:picLocks noChangeAspect="1"/>
        </xdr:cNvPicPr>
      </xdr:nvPicPr>
      <xdr:blipFill>
        <a:blip xmlns:r="http://schemas.openxmlformats.org/officeDocument/2006/relationships" r:embed="rId19" cstate="print"/>
        <a:stretch>
          <a:fillRect/>
        </a:stretch>
      </xdr:blipFill>
      <xdr:spPr>
        <a:xfrm>
          <a:off x="2142004" y="51044475"/>
          <a:ext cx="1328459" cy="651623"/>
        </a:xfrm>
        <a:prstGeom prst="rect">
          <a:avLst/>
        </a:prstGeom>
      </xdr:spPr>
    </xdr:pic>
    <xdr:clientData/>
  </xdr:twoCellAnchor>
  <xdr:twoCellAnchor editAs="oneCell">
    <xdr:from>
      <xdr:col>3</xdr:col>
      <xdr:colOff>1</xdr:colOff>
      <xdr:row>231</xdr:row>
      <xdr:rowOff>0</xdr:rowOff>
    </xdr:from>
    <xdr:to>
      <xdr:col>4</xdr:col>
      <xdr:colOff>42646</xdr:colOff>
      <xdr:row>232</xdr:row>
      <xdr:rowOff>356648</xdr:rowOff>
    </xdr:to>
    <xdr:pic>
      <xdr:nvPicPr>
        <xdr:cNvPr id="38" name="Obrázok 37" descr="11_612x383_bmw_x5 (1).jpg">
          <a:hlinkClick xmlns:r="http://schemas.openxmlformats.org/officeDocument/2006/relationships" r:id="rId20"/>
        </xdr:cNvPr>
        <xdr:cNvPicPr>
          <a:picLocks noChangeAspect="1"/>
        </xdr:cNvPicPr>
      </xdr:nvPicPr>
      <xdr:blipFill>
        <a:blip xmlns:r="http://schemas.openxmlformats.org/officeDocument/2006/relationships" r:embed="rId21" cstate="print"/>
        <a:stretch>
          <a:fillRect/>
        </a:stretch>
      </xdr:blipFill>
      <xdr:spPr>
        <a:xfrm>
          <a:off x="2305051" y="54178200"/>
          <a:ext cx="1223744" cy="651923"/>
        </a:xfrm>
        <a:prstGeom prst="rect">
          <a:avLst/>
        </a:prstGeom>
      </xdr:spPr>
    </xdr:pic>
    <xdr:clientData/>
  </xdr:twoCellAnchor>
  <xdr:twoCellAnchor editAs="oneCell">
    <xdr:from>
      <xdr:col>2</xdr:col>
      <xdr:colOff>673848</xdr:colOff>
      <xdr:row>62</xdr:row>
      <xdr:rowOff>11206</xdr:rowOff>
    </xdr:from>
    <xdr:to>
      <xdr:col>3</xdr:col>
      <xdr:colOff>1127311</xdr:colOff>
      <xdr:row>63</xdr:row>
      <xdr:rowOff>358588</xdr:rowOff>
    </xdr:to>
    <xdr:pic>
      <xdr:nvPicPr>
        <xdr:cNvPr id="46" name="Obrázok 45" descr="opk_teaser_01k.jpg">
          <a:hlinkClick xmlns:r="http://schemas.openxmlformats.org/officeDocument/2006/relationships" r:id="rId22"/>
        </xdr:cNvPr>
        <xdr:cNvPicPr>
          <a:picLocks noChangeAspect="1"/>
        </xdr:cNvPicPr>
      </xdr:nvPicPr>
      <xdr:blipFill>
        <a:blip xmlns:r="http://schemas.openxmlformats.org/officeDocument/2006/relationships" r:embed="rId23" cstate="print"/>
        <a:stretch>
          <a:fillRect/>
        </a:stretch>
      </xdr:blipFill>
      <xdr:spPr>
        <a:xfrm>
          <a:off x="2188323" y="15917956"/>
          <a:ext cx="1244039" cy="642657"/>
        </a:xfrm>
        <a:prstGeom prst="rect">
          <a:avLst/>
        </a:prstGeom>
        <a:ln w="3175"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twoCellAnchor editAs="oneCell">
    <xdr:from>
      <xdr:col>2</xdr:col>
      <xdr:colOff>753719</xdr:colOff>
      <xdr:row>164</xdr:row>
      <xdr:rowOff>14129</xdr:rowOff>
    </xdr:from>
    <xdr:to>
      <xdr:col>3</xdr:col>
      <xdr:colOff>1162244</xdr:colOff>
      <xdr:row>165</xdr:row>
      <xdr:rowOff>374235</xdr:rowOff>
    </xdr:to>
    <xdr:pic>
      <xdr:nvPicPr>
        <xdr:cNvPr id="47" name="Obrázok 46" descr="2012-bmw-6-series-coupeS.jpg">
          <a:hlinkClick xmlns:r="http://schemas.openxmlformats.org/officeDocument/2006/relationships" r:id="rId24"/>
        </xdr:cNvPr>
        <xdr:cNvPicPr>
          <a:picLocks noChangeAspect="1"/>
        </xdr:cNvPicPr>
      </xdr:nvPicPr>
      <xdr:blipFill>
        <a:blip xmlns:r="http://schemas.openxmlformats.org/officeDocument/2006/relationships" r:embed="rId25" cstate="print"/>
        <a:stretch>
          <a:fillRect/>
        </a:stretch>
      </xdr:blipFill>
      <xdr:spPr>
        <a:xfrm>
          <a:off x="2268194" y="41085929"/>
          <a:ext cx="1199101" cy="655381"/>
        </a:xfrm>
        <a:prstGeom prst="rect">
          <a:avLst/>
        </a:prstGeom>
      </xdr:spPr>
    </xdr:pic>
    <xdr:clientData/>
  </xdr:twoCellAnchor>
  <xdr:twoCellAnchor editAs="oneCell">
    <xdr:from>
      <xdr:col>2</xdr:col>
      <xdr:colOff>345977</xdr:colOff>
      <xdr:row>177</xdr:row>
      <xdr:rowOff>11693</xdr:rowOff>
    </xdr:from>
    <xdr:to>
      <xdr:col>3</xdr:col>
      <xdr:colOff>1159567</xdr:colOff>
      <xdr:row>178</xdr:row>
      <xdr:rowOff>356152</xdr:rowOff>
    </xdr:to>
    <xdr:pic>
      <xdr:nvPicPr>
        <xdr:cNvPr id="48" name="Obrázok 47" descr="6 cabrioS.png">
          <a:hlinkClick xmlns:r="http://schemas.openxmlformats.org/officeDocument/2006/relationships" r:id="rId26"/>
        </xdr:cNvPr>
        <xdr:cNvPicPr>
          <a:picLocks noChangeAspect="1"/>
        </xdr:cNvPicPr>
      </xdr:nvPicPr>
      <xdr:blipFill>
        <a:blip xmlns:r="http://schemas.openxmlformats.org/officeDocument/2006/relationships" r:embed="rId27" cstate="print"/>
        <a:srcRect l="3413" r="2805"/>
        <a:stretch>
          <a:fillRect/>
        </a:stretch>
      </xdr:blipFill>
      <xdr:spPr>
        <a:xfrm>
          <a:off x="1860452" y="44026718"/>
          <a:ext cx="1604166" cy="639733"/>
        </a:xfrm>
        <a:prstGeom prst="rect">
          <a:avLst/>
        </a:prstGeom>
        <a:ln w="3175" cap="sq">
          <a:noFill/>
          <a:prstDash val="solid"/>
          <a:miter lim="800000"/>
        </a:ln>
        <a:effectLst>
          <a:outerShdw blurRad="50800" dist="38100" dir="2700000" algn="tl" rotWithShape="0">
            <a:srgbClr val="000000">
              <a:alpha val="43000"/>
            </a:srgbClr>
          </a:outerShdw>
        </a:effectLst>
      </xdr:spPr>
    </xdr:pic>
    <xdr:clientData/>
  </xdr:twoCellAnchor>
  <xdr:twoCellAnchor editAs="oneCell">
    <xdr:from>
      <xdr:col>2</xdr:col>
      <xdr:colOff>750795</xdr:colOff>
      <xdr:row>242</xdr:row>
      <xdr:rowOff>22411</xdr:rowOff>
    </xdr:from>
    <xdr:to>
      <xdr:col>3</xdr:col>
      <xdr:colOff>1174376</xdr:colOff>
      <xdr:row>243</xdr:row>
      <xdr:rowOff>359708</xdr:rowOff>
    </xdr:to>
    <xdr:pic>
      <xdr:nvPicPr>
        <xdr:cNvPr id="49" name="Obrázok 48" descr="product_teaser_01u.jpg">
          <a:hlinkClick xmlns:r="http://schemas.openxmlformats.org/officeDocument/2006/relationships" r:id="rId28"/>
        </xdr:cNvPr>
        <xdr:cNvPicPr>
          <a:picLocks noChangeAspect="1"/>
        </xdr:cNvPicPr>
      </xdr:nvPicPr>
      <xdr:blipFill>
        <a:blip xmlns:r="http://schemas.openxmlformats.org/officeDocument/2006/relationships" r:embed="rId29" cstate="print"/>
        <a:stretch>
          <a:fillRect/>
        </a:stretch>
      </xdr:blipFill>
      <xdr:spPr>
        <a:xfrm>
          <a:off x="2265270" y="57200986"/>
          <a:ext cx="1214157" cy="632572"/>
        </a:xfrm>
        <a:prstGeom prst="rect">
          <a:avLst/>
        </a:prstGeom>
      </xdr:spPr>
    </xdr:pic>
    <xdr:clientData/>
  </xdr:twoCellAnchor>
  <xdr:twoCellAnchor editAs="oneCell">
    <xdr:from>
      <xdr:col>2</xdr:col>
      <xdr:colOff>557893</xdr:colOff>
      <xdr:row>188</xdr:row>
      <xdr:rowOff>13607</xdr:rowOff>
    </xdr:from>
    <xdr:to>
      <xdr:col>4</xdr:col>
      <xdr:colOff>4534</xdr:colOff>
      <xdr:row>189</xdr:row>
      <xdr:rowOff>357123</xdr:rowOff>
    </xdr:to>
    <xdr:pic>
      <xdr:nvPicPr>
        <xdr:cNvPr id="54" name="Obrázok 53" descr="UUS.jpg">
          <a:hlinkClick xmlns:r="http://schemas.openxmlformats.org/officeDocument/2006/relationships" r:id="rId30"/>
        </xdr:cNvPr>
        <xdr:cNvPicPr>
          <a:picLocks noChangeAspect="1"/>
        </xdr:cNvPicPr>
      </xdr:nvPicPr>
      <xdr:blipFill>
        <a:blip xmlns:r="http://schemas.openxmlformats.org/officeDocument/2006/relationships" r:embed="rId31" cstate="print"/>
        <a:stretch>
          <a:fillRect/>
        </a:stretch>
      </xdr:blipFill>
      <xdr:spPr>
        <a:xfrm>
          <a:off x="2081893" y="40508464"/>
          <a:ext cx="1419677" cy="642873"/>
        </a:xfrm>
        <a:prstGeom prst="rect">
          <a:avLst/>
        </a:prstGeom>
      </xdr:spPr>
    </xdr:pic>
    <xdr:clientData/>
  </xdr:twoCellAnchor>
  <xdr:twoCellAnchor>
    <xdr:from>
      <xdr:col>15</xdr:col>
      <xdr:colOff>17319</xdr:colOff>
      <xdr:row>7</xdr:row>
      <xdr:rowOff>178250</xdr:rowOff>
    </xdr:from>
    <xdr:to>
      <xdr:col>21</xdr:col>
      <xdr:colOff>22412</xdr:colOff>
      <xdr:row>9</xdr:row>
      <xdr:rowOff>149975</xdr:rowOff>
    </xdr:to>
    <xdr:sp macro="" textlink="">
      <xdr:nvSpPr>
        <xdr:cNvPr id="51" name="Obdĺžnik 50">
          <a:hlinkClick xmlns:r="http://schemas.openxmlformats.org/officeDocument/2006/relationships" r:id="rId32"/>
        </xdr:cNvPr>
        <xdr:cNvSpPr/>
      </xdr:nvSpPr>
      <xdr:spPr>
        <a:xfrm>
          <a:off x="10248290" y="2778015"/>
          <a:ext cx="4823622" cy="677695"/>
        </a:xfrm>
        <a:prstGeom prst="rect">
          <a:avLst/>
        </a:prstGeom>
        <a:gradFill flip="none" rotWithShape="1">
          <a:gsLst>
            <a:gs pos="0">
              <a:srgbClr val="FF33F0">
                <a:shade val="30000"/>
                <a:satMod val="115000"/>
              </a:srgbClr>
            </a:gs>
            <a:gs pos="50000">
              <a:srgbClr val="FF33F0">
                <a:shade val="67500"/>
                <a:satMod val="115000"/>
              </a:srgbClr>
            </a:gs>
            <a:gs pos="100000">
              <a:srgbClr val="FF33F0">
                <a:shade val="100000"/>
                <a:satMod val="115000"/>
              </a:srgbClr>
            </a:gs>
          </a:gsLst>
          <a:lin ang="0" scaled="1"/>
          <a:tileRect/>
        </a:gra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sk-SK" sz="2000" b="1"/>
            <a:t>REFINANCOVANIE</a:t>
          </a:r>
        </a:p>
        <a:p>
          <a:pPr algn="ctr"/>
          <a:r>
            <a:rPr lang="sk-SK" sz="1400" b="0">
              <a:solidFill>
                <a:schemeClr val="bg1"/>
              </a:solidFill>
              <a:effectLst>
                <a:glow rad="63500">
                  <a:schemeClr val="accent4">
                    <a:satMod val="175000"/>
                    <a:alpha val="40000"/>
                  </a:schemeClr>
                </a:glow>
              </a:effectLst>
            </a:rPr>
            <a:t>MIMORIADNE PODMIENKY PRE REFERENČNÉ VOZIDLÁ </a:t>
          </a:r>
        </a:p>
      </xdr:txBody>
    </xdr:sp>
    <xdr:clientData/>
  </xdr:twoCellAnchor>
  <xdr:twoCellAnchor>
    <xdr:from>
      <xdr:col>22</xdr:col>
      <xdr:colOff>17319</xdr:colOff>
      <xdr:row>7</xdr:row>
      <xdr:rowOff>163650</xdr:rowOff>
    </xdr:from>
    <xdr:to>
      <xdr:col>26</xdr:col>
      <xdr:colOff>17318</xdr:colOff>
      <xdr:row>9</xdr:row>
      <xdr:rowOff>135375</xdr:rowOff>
    </xdr:to>
    <xdr:sp macro="" textlink="">
      <xdr:nvSpPr>
        <xdr:cNvPr id="52" name="Obdĺžnik 51"/>
        <xdr:cNvSpPr/>
      </xdr:nvSpPr>
      <xdr:spPr>
        <a:xfrm>
          <a:off x="15205364" y="2761377"/>
          <a:ext cx="3238499" cy="681771"/>
        </a:xfrm>
        <a:prstGeom prst="rect">
          <a:avLst/>
        </a:prstGeom>
        <a:gradFill flip="none" rotWithShape="1">
          <a:gsLst>
            <a:gs pos="0">
              <a:srgbClr val="FF0000">
                <a:shade val="30000"/>
                <a:satMod val="115000"/>
              </a:srgbClr>
            </a:gs>
            <a:gs pos="50000">
              <a:srgbClr val="FF0000">
                <a:shade val="67500"/>
                <a:satMod val="115000"/>
              </a:srgbClr>
            </a:gs>
            <a:gs pos="100000">
              <a:srgbClr val="FF0000">
                <a:shade val="100000"/>
                <a:satMod val="115000"/>
              </a:srgbClr>
            </a:gs>
          </a:gsLst>
          <a:lin ang="0" scaled="1"/>
          <a:tileRect/>
        </a:gra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sk-SK" sz="2000" b="1"/>
            <a:t>OKAMŽITÝ BONUS</a:t>
          </a:r>
        </a:p>
      </xdr:txBody>
    </xdr:sp>
    <xdr:clientData/>
  </xdr:twoCellAnchor>
  <xdr:twoCellAnchor>
    <xdr:from>
      <xdr:col>7</xdr:col>
      <xdr:colOff>156882</xdr:colOff>
      <xdr:row>7</xdr:row>
      <xdr:rowOff>178252</xdr:rowOff>
    </xdr:from>
    <xdr:to>
      <xdr:col>14</xdr:col>
      <xdr:colOff>22412</xdr:colOff>
      <xdr:row>9</xdr:row>
      <xdr:rowOff>149977</xdr:rowOff>
    </xdr:to>
    <xdr:sp macro="" textlink="">
      <xdr:nvSpPr>
        <xdr:cNvPr id="53" name="Obdĺžnik 52"/>
        <xdr:cNvSpPr/>
      </xdr:nvSpPr>
      <xdr:spPr>
        <a:xfrm>
          <a:off x="5356411" y="2778017"/>
          <a:ext cx="4740089" cy="677695"/>
        </a:xfrm>
        <a:prstGeom prst="rect">
          <a:avLst/>
        </a:prstGeom>
        <a:gradFill flip="none" rotWithShape="1">
          <a:gsLst>
            <a:gs pos="0">
              <a:srgbClr val="FF33F0">
                <a:shade val="30000"/>
                <a:satMod val="115000"/>
              </a:srgbClr>
            </a:gs>
            <a:gs pos="50000">
              <a:srgbClr val="FF33F0">
                <a:shade val="67500"/>
                <a:satMod val="115000"/>
              </a:srgbClr>
            </a:gs>
            <a:gs pos="100000">
              <a:srgbClr val="FF33F0">
                <a:shade val="100000"/>
                <a:satMod val="115000"/>
              </a:srgbClr>
            </a:gs>
          </a:gsLst>
          <a:lin ang="0" scaled="1"/>
          <a:tileRect/>
        </a:gra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sk-SK" sz="2000" b="1"/>
            <a:t>REFINANCOVANIE</a:t>
          </a:r>
        </a:p>
        <a:p>
          <a:pPr algn="ctr"/>
          <a:r>
            <a:rPr lang="sk-SK" sz="1400" b="0">
              <a:solidFill>
                <a:schemeClr val="bg1"/>
              </a:solidFill>
              <a:effectLst>
                <a:glow rad="63500">
                  <a:schemeClr val="accent4">
                    <a:satMod val="175000"/>
                    <a:alpha val="40000"/>
                  </a:schemeClr>
                </a:glow>
              </a:effectLst>
            </a:rPr>
            <a:t>ŠTANDARDNÉ</a:t>
          </a:r>
          <a:r>
            <a:rPr lang="sk-SK" sz="1400" b="0" baseline="0">
              <a:solidFill>
                <a:schemeClr val="bg1"/>
              </a:solidFill>
              <a:effectLst>
                <a:glow rad="63500">
                  <a:schemeClr val="accent4">
                    <a:satMod val="175000"/>
                    <a:alpha val="40000"/>
                  </a:schemeClr>
                </a:glow>
              </a:effectLst>
            </a:rPr>
            <a:t> PODMIENKY </a:t>
          </a:r>
          <a:endParaRPr lang="sk-SK" sz="1400" b="0">
            <a:solidFill>
              <a:schemeClr val="bg1"/>
            </a:solidFill>
            <a:effectLst>
              <a:glow rad="63500">
                <a:schemeClr val="accent4">
                  <a:satMod val="175000"/>
                  <a:alpha val="40000"/>
                </a:schemeClr>
              </a:glow>
            </a:effectLst>
          </a:endParaRPr>
        </a:p>
      </xdr:txBody>
    </xdr:sp>
    <xdr:clientData/>
  </xdr:twoCellAnchor>
  <xdr:oneCellAnchor>
    <xdr:from>
      <xdr:col>13</xdr:col>
      <xdr:colOff>407253</xdr:colOff>
      <xdr:row>3</xdr:row>
      <xdr:rowOff>55231</xdr:rowOff>
    </xdr:from>
    <xdr:ext cx="3656835" cy="937629"/>
    <xdr:sp macro="" textlink="">
      <xdr:nvSpPr>
        <xdr:cNvPr id="58" name="Obdĺžnik 57"/>
        <xdr:cNvSpPr/>
      </xdr:nvSpPr>
      <xdr:spPr>
        <a:xfrm>
          <a:off x="9568571" y="903822"/>
          <a:ext cx="3656835" cy="937629"/>
        </a:xfrm>
        <a:prstGeom prst="rect">
          <a:avLst/>
        </a:prstGeom>
        <a:noFill/>
      </xdr:spPr>
      <xdr:txBody>
        <a:bodyPr wrap="none" lIns="91440" tIns="45720" rIns="91440" bIns="45720">
          <a:spAutoFit/>
          <a:scene3d>
            <a:camera prst="orthographicFront">
              <a:rot lat="0" lon="0" rev="0"/>
            </a:camera>
            <a:lightRig rig="glow" dir="t">
              <a:rot lat="0" lon="0" rev="3600000"/>
            </a:lightRig>
          </a:scene3d>
          <a:sp3d prstMaterial="softEdge">
            <a:bevelT w="29210" h="16510"/>
            <a:contourClr>
              <a:schemeClr val="accent4">
                <a:alpha val="95000"/>
              </a:schemeClr>
            </a:contourClr>
          </a:sp3d>
        </a:bodyPr>
        <a:lstStyle/>
        <a:p>
          <a:pPr algn="ctr"/>
          <a:r>
            <a:rPr lang="sk-SK" sz="5400" b="1" cap="none" spc="0">
              <a:ln>
                <a:prstDash val="solid"/>
              </a:ln>
              <a:gradFill rotWithShape="1">
                <a:gsLst>
                  <a:gs pos="0">
                    <a:schemeClr val="accent4">
                      <a:tint val="70000"/>
                      <a:satMod val="200000"/>
                    </a:schemeClr>
                  </a:gs>
                  <a:gs pos="40000">
                    <a:schemeClr val="accent4">
                      <a:tint val="90000"/>
                      <a:satMod val="130000"/>
                    </a:schemeClr>
                  </a:gs>
                  <a:gs pos="50000">
                    <a:schemeClr val="accent4">
                      <a:tint val="90000"/>
                      <a:satMod val="130000"/>
                    </a:schemeClr>
                  </a:gs>
                  <a:gs pos="68000">
                    <a:schemeClr val="accent4">
                      <a:tint val="90000"/>
                      <a:satMod val="130000"/>
                    </a:schemeClr>
                  </a:gs>
                  <a:gs pos="100000">
                    <a:schemeClr val="accent4">
                      <a:tint val="70000"/>
                      <a:satMod val="200000"/>
                    </a:schemeClr>
                  </a:gs>
                </a:gsLst>
                <a:lin ang="5400000"/>
              </a:gradFill>
              <a:effectLst>
                <a:outerShdw blurRad="88000" dist="50800" dir="5040000" algn="tl">
                  <a:schemeClr val="accent4">
                    <a:tint val="80000"/>
                    <a:satMod val="250000"/>
                    <a:alpha val="45000"/>
                  </a:schemeClr>
                </a:outerShdw>
              </a:effectLst>
            </a:rPr>
            <a:t>Vaša voľba?</a:t>
          </a:r>
        </a:p>
      </xdr:txBody>
    </xdr:sp>
    <xdr:clientData/>
  </xdr:oneCellAnchor>
  <xdr:twoCellAnchor>
    <xdr:from>
      <xdr:col>1</xdr:col>
      <xdr:colOff>13607</xdr:colOff>
      <xdr:row>6</xdr:row>
      <xdr:rowOff>68036</xdr:rowOff>
    </xdr:from>
    <xdr:to>
      <xdr:col>6</xdr:col>
      <xdr:colOff>11206</xdr:colOff>
      <xdr:row>9</xdr:row>
      <xdr:rowOff>163287</xdr:rowOff>
    </xdr:to>
    <xdr:sp macro="" textlink="">
      <xdr:nvSpPr>
        <xdr:cNvPr id="59" name="Obdĺžnik 58"/>
        <xdr:cNvSpPr/>
      </xdr:nvSpPr>
      <xdr:spPr>
        <a:xfrm>
          <a:off x="213632" y="2468336"/>
          <a:ext cx="4560074" cy="981076"/>
        </a:xfrm>
        <a:prstGeom prst="rect">
          <a:avLst/>
        </a:prstGeom>
        <a:solidFill>
          <a:schemeClr val="tx1">
            <a:lumMod val="50000"/>
            <a:lumOff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sk-SK" sz="1100"/>
            <a:t>Podmienkou nižšie uvedených hodnôt REFINANCOVANIA  je minimálny odber 5 vozidiel z jednej modelovej rady v jednom kalendárnom mesiaci. Vyjadrite preto  prosím svoj záujem, termín nákupu bude určený po dosiahnutí uvedeného počtu. Následne budete informovaný telefonicky.</a:t>
          </a:r>
        </a:p>
      </xdr:txBody>
    </xdr:sp>
    <xdr:clientData/>
  </xdr:twoCellAnchor>
  <xdr:twoCellAnchor>
    <xdr:from>
      <xdr:col>12</xdr:col>
      <xdr:colOff>86591</xdr:colOff>
      <xdr:row>5</xdr:row>
      <xdr:rowOff>2884</xdr:rowOff>
    </xdr:from>
    <xdr:to>
      <xdr:col>13</xdr:col>
      <xdr:colOff>846225</xdr:colOff>
      <xdr:row>7</xdr:row>
      <xdr:rowOff>190813</xdr:rowOff>
    </xdr:to>
    <xdr:sp macro="" textlink="">
      <xdr:nvSpPr>
        <xdr:cNvPr id="63" name="Šípka doprava 62"/>
        <xdr:cNvSpPr/>
      </xdr:nvSpPr>
      <xdr:spPr>
        <a:xfrm rot="8201220">
          <a:off x="8624455" y="2219611"/>
          <a:ext cx="1383088" cy="568929"/>
        </a:xfrm>
        <a:prstGeom prst="rightArrow">
          <a:avLst>
            <a:gd name="adj1" fmla="val 50000"/>
            <a:gd name="adj2" fmla="val 123395"/>
          </a:avLst>
        </a:prstGeom>
        <a:solidFill>
          <a:srgbClr val="FF33F0"/>
        </a:solidFill>
        <a:ln w="79375" cmpd="thinThick">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sk-SK" sz="1100"/>
        </a:p>
      </xdr:txBody>
    </xdr:sp>
    <xdr:clientData/>
  </xdr:twoCellAnchor>
  <xdr:twoCellAnchor>
    <xdr:from>
      <xdr:col>17</xdr:col>
      <xdr:colOff>1122138</xdr:colOff>
      <xdr:row>4</xdr:row>
      <xdr:rowOff>169866</xdr:rowOff>
    </xdr:from>
    <xdr:to>
      <xdr:col>20</xdr:col>
      <xdr:colOff>184239</xdr:colOff>
      <xdr:row>7</xdr:row>
      <xdr:rowOff>167295</xdr:rowOff>
    </xdr:to>
    <xdr:sp macro="" textlink="">
      <xdr:nvSpPr>
        <xdr:cNvPr id="64" name="Šípka doprava 63"/>
        <xdr:cNvSpPr/>
      </xdr:nvSpPr>
      <xdr:spPr>
        <a:xfrm rot="2410367">
          <a:off x="12863865" y="2196093"/>
          <a:ext cx="1434692" cy="568929"/>
        </a:xfrm>
        <a:prstGeom prst="rightArrow">
          <a:avLst>
            <a:gd name="adj1" fmla="val 50000"/>
            <a:gd name="adj2" fmla="val 123395"/>
          </a:avLst>
        </a:prstGeom>
        <a:solidFill>
          <a:srgbClr val="FF33F0"/>
        </a:solidFill>
        <a:ln w="79375" cmpd="thinThick">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sk-SK" sz="1100"/>
        </a:p>
      </xdr:txBody>
    </xdr:sp>
    <xdr:clientData/>
  </xdr:twoCellAnchor>
  <xdr:twoCellAnchor>
    <xdr:from>
      <xdr:col>20</xdr:col>
      <xdr:colOff>391822</xdr:colOff>
      <xdr:row>4</xdr:row>
      <xdr:rowOff>152152</xdr:rowOff>
    </xdr:from>
    <xdr:to>
      <xdr:col>22</xdr:col>
      <xdr:colOff>909498</xdr:colOff>
      <xdr:row>7</xdr:row>
      <xdr:rowOff>149581</xdr:rowOff>
    </xdr:to>
    <xdr:sp macro="" textlink="">
      <xdr:nvSpPr>
        <xdr:cNvPr id="65" name="Šípka doprava 64"/>
        <xdr:cNvSpPr/>
      </xdr:nvSpPr>
      <xdr:spPr>
        <a:xfrm rot="2410367">
          <a:off x="14506140" y="2178379"/>
          <a:ext cx="1556767" cy="568929"/>
        </a:xfrm>
        <a:prstGeom prst="rightArrow">
          <a:avLst>
            <a:gd name="adj1" fmla="val 50000"/>
            <a:gd name="adj2" fmla="val 123395"/>
          </a:avLst>
        </a:prstGeom>
        <a:solidFill>
          <a:srgbClr val="FF0000"/>
        </a:solidFill>
        <a:ln w="79375" cmpd="thinThick">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sk-SK" sz="1100"/>
        </a:p>
      </xdr:txBody>
    </xdr:sp>
    <xdr:clientData/>
  </xdr:twoCellAnchor>
  <xdr:twoCellAnchor>
    <xdr:from>
      <xdr:col>1</xdr:col>
      <xdr:colOff>0</xdr:colOff>
      <xdr:row>206</xdr:row>
      <xdr:rowOff>190499</xdr:rowOff>
    </xdr:from>
    <xdr:to>
      <xdr:col>16</xdr:col>
      <xdr:colOff>898071</xdr:colOff>
      <xdr:row>208</xdr:row>
      <xdr:rowOff>13606</xdr:rowOff>
    </xdr:to>
    <xdr:sp macro="" textlink="">
      <xdr:nvSpPr>
        <xdr:cNvPr id="39" name="Obdĺžnik 38"/>
        <xdr:cNvSpPr/>
      </xdr:nvSpPr>
      <xdr:spPr>
        <a:xfrm>
          <a:off x="81643" y="44032713"/>
          <a:ext cx="11634107" cy="204107"/>
        </a:xfrm>
        <a:prstGeom prst="rect">
          <a:avLst/>
        </a:prstGeom>
        <a:noFill/>
        <a:ln>
          <a:solidFill>
            <a:srgbClr val="CC00FF"/>
          </a:solidFill>
        </a:ln>
        <a:effectLst>
          <a:glow rad="101600">
            <a:schemeClr val="accent4">
              <a:satMod val="175000"/>
              <a:alpha val="40000"/>
            </a:schemeClr>
          </a:glo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sk-SK"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0</xdr:row>
      <xdr:rowOff>10646</xdr:rowOff>
    </xdr:from>
    <xdr:to>
      <xdr:col>14</xdr:col>
      <xdr:colOff>6569</xdr:colOff>
      <xdr:row>0</xdr:row>
      <xdr:rowOff>268942</xdr:rowOff>
    </xdr:to>
    <xdr:sp macro="" textlink="">
      <xdr:nvSpPr>
        <xdr:cNvPr id="2" name="Obdĺžnik 1"/>
        <xdr:cNvSpPr/>
      </xdr:nvSpPr>
      <xdr:spPr>
        <a:xfrm>
          <a:off x="200025" y="10646"/>
          <a:ext cx="12951044" cy="258296"/>
        </a:xfrm>
        <a:prstGeom prst="rect">
          <a:avLst/>
        </a:prstGeom>
        <a:gradFill flip="none" rotWithShape="1">
          <a:gsLst>
            <a:gs pos="67000">
              <a:srgbClr val="FF2DE1"/>
            </a:gs>
            <a:gs pos="5000">
              <a:srgbClr val="FFEBFA"/>
            </a:gs>
            <a:gs pos="0">
              <a:srgbClr val="FFEBFA"/>
            </a:gs>
          </a:gsLst>
          <a:lin ang="10800000" scaled="1"/>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lang="sk-SK" sz="1600" b="1" cap="none" spc="0">
              <a:ln w="12700">
                <a:noFill/>
                <a:prstDash val="solid"/>
              </a:ln>
              <a:solidFill>
                <a:schemeClr val="bg1"/>
              </a:solidFill>
              <a:effectLst>
                <a:outerShdw blurRad="41275" dist="20320" dir="1800000" algn="tl" rotWithShape="0">
                  <a:srgbClr val="000000">
                    <a:alpha val="40000"/>
                  </a:srgbClr>
                </a:outerShdw>
              </a:effectLst>
            </a:rPr>
            <a:t>PREPOČET</a:t>
          </a:r>
          <a:r>
            <a:rPr lang="sk-SK" sz="1600" b="1" cap="none" spc="0" baseline="0">
              <a:ln w="12700">
                <a:noFill/>
                <a:prstDash val="solid"/>
              </a:ln>
              <a:solidFill>
                <a:schemeClr val="bg1"/>
              </a:solidFill>
              <a:effectLst>
                <a:outerShdw blurRad="41275" dist="20320" dir="1800000" algn="tl" rotWithShape="0">
                  <a:srgbClr val="000000">
                    <a:alpha val="40000"/>
                  </a:srgbClr>
                </a:outerShdw>
              </a:effectLst>
            </a:rPr>
            <a:t> HODNOTY BONUSOVÉHO CASHBACKU VYPLÝVYJÚCICH Z PODMIENOK POSKYTNUTÝCH IMPORTÉROM ZNAČKY NA SKUPINOVÉ ZĽAVY PRE SPOLOČNOSŤ REFINANCE CREDIT, S.R.O.</a:t>
          </a:r>
          <a:endParaRPr lang="sk-SK" sz="1600" b="1" cap="none" spc="0">
            <a:ln w="12700">
              <a:noFill/>
              <a:prstDash val="solid"/>
            </a:ln>
            <a:solidFill>
              <a:schemeClr val="bg1"/>
            </a:solidFill>
            <a:effectLst>
              <a:outerShdw blurRad="41275" dist="20320" dir="1800000" algn="tl" rotWithShape="0">
                <a:srgbClr val="000000">
                  <a:alpha val="40000"/>
                </a:srgbClr>
              </a:outerShdw>
            </a:effectLst>
          </a:endParaRPr>
        </a:p>
      </xdr:txBody>
    </xdr:sp>
    <xdr:clientData/>
  </xdr:twoCellAnchor>
  <xdr:twoCellAnchor>
    <xdr:from>
      <xdr:col>1</xdr:col>
      <xdr:colOff>0</xdr:colOff>
      <xdr:row>0</xdr:row>
      <xdr:rowOff>285750</xdr:rowOff>
    </xdr:from>
    <xdr:to>
      <xdr:col>14</xdr:col>
      <xdr:colOff>7731</xdr:colOff>
      <xdr:row>0</xdr:row>
      <xdr:rowOff>462742</xdr:rowOff>
    </xdr:to>
    <xdr:sp macro="" textlink="">
      <xdr:nvSpPr>
        <xdr:cNvPr id="3" name="Obdĺžnik 2"/>
        <xdr:cNvSpPr/>
      </xdr:nvSpPr>
      <xdr:spPr>
        <a:xfrm>
          <a:off x="200025" y="285750"/>
          <a:ext cx="12952206" cy="176992"/>
        </a:xfrm>
        <a:prstGeom prst="rect">
          <a:avLst/>
        </a:prstGeom>
        <a:gradFill flip="none" rotWithShape="1">
          <a:gsLst>
            <a:gs pos="67000">
              <a:schemeClr val="bg1">
                <a:lumMod val="50000"/>
              </a:schemeClr>
            </a:gs>
            <a:gs pos="5000">
              <a:srgbClr val="FFEBFA"/>
            </a:gs>
            <a:gs pos="0">
              <a:srgbClr val="FFEBFA"/>
            </a:gs>
          </a:gsLst>
          <a:lin ang="10800000" scaled="1"/>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lang="sk-SK" sz="1100" b="1">
              <a:solidFill>
                <a:schemeClr val="lt1"/>
              </a:solidFill>
              <a:effectLst>
                <a:outerShdw blurRad="50800" dist="38100" algn="tr" rotWithShape="0">
                  <a:prstClr val="black">
                    <a:alpha val="40000"/>
                  </a:prstClr>
                </a:outerShdw>
              </a:effectLst>
              <a:latin typeface="+mn-lt"/>
              <a:ea typeface="+mn-ea"/>
              <a:cs typeface="+mn-cs"/>
            </a:rPr>
            <a:t>KOMPLETNÁ PONUKA TOVARU VŠETKÉHO</a:t>
          </a:r>
          <a:r>
            <a:rPr lang="sk-SK" sz="1100" b="1" baseline="0">
              <a:solidFill>
                <a:schemeClr val="lt1"/>
              </a:solidFill>
              <a:effectLst>
                <a:outerShdw blurRad="50800" dist="38100" algn="tr" rotWithShape="0">
                  <a:prstClr val="black">
                    <a:alpha val="40000"/>
                  </a:prstClr>
                </a:outerShdw>
              </a:effectLst>
              <a:latin typeface="+mn-lt"/>
              <a:ea typeface="+mn-ea"/>
              <a:cs typeface="+mn-cs"/>
            </a:rPr>
            <a:t> ČO NA TRHU EXISTUJE</a:t>
          </a:r>
          <a:endParaRPr lang="sk-SK" sz="1000" b="1" cap="none" spc="0">
            <a:ln w="12700">
              <a:noFill/>
              <a:prstDash val="solid"/>
            </a:ln>
            <a:solidFill>
              <a:schemeClr val="bg1"/>
            </a:solidFill>
            <a:effectLst>
              <a:outerShdw blurRad="41275" dist="20320" dir="1800000" algn="tl" rotWithShape="0">
                <a:srgbClr val="000000">
                  <a:alpha val="40000"/>
                </a:srgbClr>
              </a:outerShdw>
            </a:effectLst>
          </a:endParaRPr>
        </a:p>
      </xdr:txBody>
    </xdr:sp>
    <xdr:clientData/>
  </xdr:twoCellAnchor>
  <xdr:twoCellAnchor editAs="oneCell">
    <xdr:from>
      <xdr:col>2</xdr:col>
      <xdr:colOff>816434</xdr:colOff>
      <xdr:row>10</xdr:row>
      <xdr:rowOff>16329</xdr:rowOff>
    </xdr:from>
    <xdr:to>
      <xdr:col>2</xdr:col>
      <xdr:colOff>818469</xdr:colOff>
      <xdr:row>10</xdr:row>
      <xdr:rowOff>193402</xdr:rowOff>
    </xdr:to>
    <xdr:pic>
      <xdr:nvPicPr>
        <xdr:cNvPr id="4" name="Obrázok 3"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3473904"/>
          <a:ext cx="2035" cy="186598"/>
        </a:xfrm>
        <a:prstGeom prst="rect">
          <a:avLst/>
        </a:prstGeom>
      </xdr:spPr>
    </xdr:pic>
    <xdr:clientData/>
  </xdr:twoCellAnchor>
  <xdr:twoCellAnchor>
    <xdr:from>
      <xdr:col>14</xdr:col>
      <xdr:colOff>27215</xdr:colOff>
      <xdr:row>7</xdr:row>
      <xdr:rowOff>178250</xdr:rowOff>
    </xdr:from>
    <xdr:to>
      <xdr:col>19</xdr:col>
      <xdr:colOff>1074965</xdr:colOff>
      <xdr:row>9</xdr:row>
      <xdr:rowOff>149975</xdr:rowOff>
    </xdr:to>
    <xdr:sp macro="" textlink="">
      <xdr:nvSpPr>
        <xdr:cNvPr id="6" name="Obdĺžnik 5">
          <a:hlinkClick xmlns:r="http://schemas.openxmlformats.org/officeDocument/2006/relationships" r:id="rId3"/>
        </xdr:cNvPr>
        <xdr:cNvSpPr/>
      </xdr:nvSpPr>
      <xdr:spPr>
        <a:xfrm>
          <a:off x="13171715" y="2911925"/>
          <a:ext cx="4495800" cy="447975"/>
        </a:xfrm>
        <a:prstGeom prst="rect">
          <a:avLst/>
        </a:prstGeom>
        <a:gradFill flip="none" rotWithShape="1">
          <a:gsLst>
            <a:gs pos="0">
              <a:srgbClr val="FF33F0">
                <a:shade val="30000"/>
                <a:satMod val="115000"/>
              </a:srgbClr>
            </a:gs>
            <a:gs pos="50000">
              <a:srgbClr val="FF33F0">
                <a:shade val="67500"/>
                <a:satMod val="115000"/>
              </a:srgbClr>
            </a:gs>
            <a:gs pos="100000">
              <a:srgbClr val="FF33F0">
                <a:shade val="100000"/>
                <a:satMod val="115000"/>
              </a:srgbClr>
            </a:gs>
          </a:gsLst>
          <a:lin ang="0" scaled="1"/>
          <a:tileRect/>
        </a:gra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sk-SK" sz="2000" b="1"/>
            <a:t>REFINANCOVANIE</a:t>
          </a:r>
        </a:p>
        <a:p>
          <a:pPr algn="ctr"/>
          <a:r>
            <a:rPr lang="sk-SK" sz="1400" b="0">
              <a:solidFill>
                <a:schemeClr val="bg1"/>
              </a:solidFill>
              <a:effectLst>
                <a:glow rad="63500">
                  <a:schemeClr val="accent4">
                    <a:satMod val="175000"/>
                    <a:alpha val="40000"/>
                  </a:schemeClr>
                </a:glow>
              </a:effectLst>
            </a:rPr>
            <a:t>MIMORIADNE PODMIENKY PRE REFERENČNÉ VOZIDLÁ </a:t>
          </a:r>
        </a:p>
      </xdr:txBody>
    </xdr:sp>
    <xdr:clientData/>
  </xdr:twoCellAnchor>
  <xdr:twoCellAnchor>
    <xdr:from>
      <xdr:col>21</xdr:col>
      <xdr:colOff>44532</xdr:colOff>
      <xdr:row>7</xdr:row>
      <xdr:rowOff>146332</xdr:rowOff>
    </xdr:from>
    <xdr:to>
      <xdr:col>24</xdr:col>
      <xdr:colOff>1593273</xdr:colOff>
      <xdr:row>9</xdr:row>
      <xdr:rowOff>118057</xdr:rowOff>
    </xdr:to>
    <xdr:sp macro="" textlink="">
      <xdr:nvSpPr>
        <xdr:cNvPr id="7" name="Obdĺžnik 6"/>
        <xdr:cNvSpPr/>
      </xdr:nvSpPr>
      <xdr:spPr>
        <a:xfrm>
          <a:off x="18389682" y="2880007"/>
          <a:ext cx="3272766" cy="447975"/>
        </a:xfrm>
        <a:prstGeom prst="rect">
          <a:avLst/>
        </a:prstGeom>
        <a:gradFill flip="none" rotWithShape="1">
          <a:gsLst>
            <a:gs pos="0">
              <a:srgbClr val="FF0000">
                <a:shade val="30000"/>
                <a:satMod val="115000"/>
              </a:srgbClr>
            </a:gs>
            <a:gs pos="50000">
              <a:srgbClr val="FF0000">
                <a:shade val="67500"/>
                <a:satMod val="115000"/>
              </a:srgbClr>
            </a:gs>
            <a:gs pos="100000">
              <a:srgbClr val="FF0000">
                <a:shade val="100000"/>
                <a:satMod val="115000"/>
              </a:srgbClr>
            </a:gs>
          </a:gsLst>
          <a:lin ang="0" scaled="1"/>
          <a:tileRect/>
        </a:gra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sk-SK" sz="2000" b="1"/>
            <a:t>OKAMŽITÝ BONUS</a:t>
          </a:r>
        </a:p>
      </xdr:txBody>
    </xdr:sp>
    <xdr:clientData/>
  </xdr:twoCellAnchor>
  <xdr:twoCellAnchor>
    <xdr:from>
      <xdr:col>7</xdr:col>
      <xdr:colOff>13607</xdr:colOff>
      <xdr:row>7</xdr:row>
      <xdr:rowOff>178252</xdr:rowOff>
    </xdr:from>
    <xdr:to>
      <xdr:col>12</xdr:col>
      <xdr:colOff>1292678</xdr:colOff>
      <xdr:row>9</xdr:row>
      <xdr:rowOff>149977</xdr:rowOff>
    </xdr:to>
    <xdr:sp macro="" textlink="">
      <xdr:nvSpPr>
        <xdr:cNvPr id="8" name="Obdĺžnik 7"/>
        <xdr:cNvSpPr/>
      </xdr:nvSpPr>
      <xdr:spPr>
        <a:xfrm>
          <a:off x="8443232" y="2911927"/>
          <a:ext cx="4631871" cy="447975"/>
        </a:xfrm>
        <a:prstGeom prst="rect">
          <a:avLst/>
        </a:prstGeom>
        <a:gradFill flip="none" rotWithShape="1">
          <a:gsLst>
            <a:gs pos="0">
              <a:srgbClr val="FF33F0">
                <a:shade val="30000"/>
                <a:satMod val="115000"/>
              </a:srgbClr>
            </a:gs>
            <a:gs pos="50000">
              <a:srgbClr val="FF33F0">
                <a:shade val="67500"/>
                <a:satMod val="115000"/>
              </a:srgbClr>
            </a:gs>
            <a:gs pos="100000">
              <a:srgbClr val="FF33F0">
                <a:shade val="100000"/>
                <a:satMod val="115000"/>
              </a:srgbClr>
            </a:gs>
          </a:gsLst>
          <a:lin ang="0" scaled="1"/>
          <a:tileRect/>
        </a:gra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sk-SK" sz="2000" b="1"/>
            <a:t>REFINANCOVANIE</a:t>
          </a:r>
        </a:p>
        <a:p>
          <a:pPr algn="ctr"/>
          <a:r>
            <a:rPr lang="sk-SK" sz="1400" b="0">
              <a:solidFill>
                <a:schemeClr val="bg1"/>
              </a:solidFill>
              <a:effectLst>
                <a:glow rad="63500">
                  <a:schemeClr val="accent4">
                    <a:satMod val="175000"/>
                    <a:alpha val="40000"/>
                  </a:schemeClr>
                </a:glow>
              </a:effectLst>
            </a:rPr>
            <a:t>ŠTANDARDNÉ</a:t>
          </a:r>
          <a:r>
            <a:rPr lang="sk-SK" sz="1400" b="0" baseline="0">
              <a:solidFill>
                <a:schemeClr val="bg1"/>
              </a:solidFill>
              <a:effectLst>
                <a:glow rad="63500">
                  <a:schemeClr val="accent4">
                    <a:satMod val="175000"/>
                    <a:alpha val="40000"/>
                  </a:schemeClr>
                </a:glow>
              </a:effectLst>
            </a:rPr>
            <a:t> PODMIENKY </a:t>
          </a:r>
          <a:endParaRPr lang="sk-SK" sz="1400" b="0">
            <a:solidFill>
              <a:schemeClr val="bg1"/>
            </a:solidFill>
            <a:effectLst>
              <a:glow rad="63500">
                <a:schemeClr val="accent4">
                  <a:satMod val="175000"/>
                  <a:alpha val="40000"/>
                </a:schemeClr>
              </a:glow>
            </a:effectLst>
          </a:endParaRPr>
        </a:p>
      </xdr:txBody>
    </xdr:sp>
    <xdr:clientData/>
  </xdr:twoCellAnchor>
  <xdr:twoCellAnchor>
    <xdr:from>
      <xdr:col>9</xdr:col>
      <xdr:colOff>960696</xdr:colOff>
      <xdr:row>4</xdr:row>
      <xdr:rowOff>48434</xdr:rowOff>
    </xdr:from>
    <xdr:to>
      <xdr:col>11</xdr:col>
      <xdr:colOff>513122</xdr:colOff>
      <xdr:row>7</xdr:row>
      <xdr:rowOff>45863</xdr:rowOff>
    </xdr:to>
    <xdr:sp macro="" textlink="">
      <xdr:nvSpPr>
        <xdr:cNvPr id="9" name="Šípka doprava 8"/>
        <xdr:cNvSpPr/>
      </xdr:nvSpPr>
      <xdr:spPr>
        <a:xfrm rot="8151481">
          <a:off x="10657146" y="2210609"/>
          <a:ext cx="1343126" cy="568929"/>
        </a:xfrm>
        <a:prstGeom prst="rightArrow">
          <a:avLst>
            <a:gd name="adj1" fmla="val 50000"/>
            <a:gd name="adj2" fmla="val 123395"/>
          </a:avLst>
        </a:prstGeom>
        <a:solidFill>
          <a:srgbClr val="FF33F0"/>
        </a:solidFill>
        <a:ln w="79375" cmpd="thinThick">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sk-SK" sz="1100"/>
        </a:p>
      </xdr:txBody>
    </xdr:sp>
    <xdr:clientData/>
  </xdr:twoCellAnchor>
  <xdr:twoCellAnchor>
    <xdr:from>
      <xdr:col>14</xdr:col>
      <xdr:colOff>598715</xdr:colOff>
      <xdr:row>4</xdr:row>
      <xdr:rowOff>81644</xdr:rowOff>
    </xdr:from>
    <xdr:to>
      <xdr:col>16</xdr:col>
      <xdr:colOff>601297</xdr:colOff>
      <xdr:row>7</xdr:row>
      <xdr:rowOff>79073</xdr:rowOff>
    </xdr:to>
    <xdr:sp macro="" textlink="">
      <xdr:nvSpPr>
        <xdr:cNvPr id="10" name="Šípka doprava 9"/>
        <xdr:cNvSpPr/>
      </xdr:nvSpPr>
      <xdr:spPr>
        <a:xfrm rot="2410367">
          <a:off x="13743215" y="2243819"/>
          <a:ext cx="1355132" cy="568929"/>
        </a:xfrm>
        <a:prstGeom prst="rightArrow">
          <a:avLst>
            <a:gd name="adj1" fmla="val 50000"/>
            <a:gd name="adj2" fmla="val 123395"/>
          </a:avLst>
        </a:prstGeom>
        <a:solidFill>
          <a:srgbClr val="FF33F0"/>
        </a:solidFill>
        <a:ln w="79375" cmpd="thinThick">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sk-SK" sz="1100"/>
        </a:p>
      </xdr:txBody>
    </xdr:sp>
    <xdr:clientData/>
  </xdr:twoCellAnchor>
  <xdr:oneCellAnchor>
    <xdr:from>
      <xdr:col>10</xdr:col>
      <xdr:colOff>69272</xdr:colOff>
      <xdr:row>3</xdr:row>
      <xdr:rowOff>0</xdr:rowOff>
    </xdr:from>
    <xdr:ext cx="3526991" cy="937629"/>
    <xdr:sp macro="" textlink="">
      <xdr:nvSpPr>
        <xdr:cNvPr id="11" name="Obdĺžnik 10"/>
        <xdr:cNvSpPr/>
      </xdr:nvSpPr>
      <xdr:spPr>
        <a:xfrm>
          <a:off x="10880147" y="990600"/>
          <a:ext cx="3526991" cy="937629"/>
        </a:xfrm>
        <a:prstGeom prst="rect">
          <a:avLst/>
        </a:prstGeom>
        <a:noFill/>
      </xdr:spPr>
      <xdr:txBody>
        <a:bodyPr wrap="none" lIns="91440" tIns="45720" rIns="91440" bIns="45720">
          <a:spAutoFit/>
          <a:scene3d>
            <a:camera prst="orthographicFront">
              <a:rot lat="0" lon="0" rev="0"/>
            </a:camera>
            <a:lightRig rig="glow" dir="t">
              <a:rot lat="0" lon="0" rev="3600000"/>
            </a:lightRig>
          </a:scene3d>
          <a:sp3d prstMaterial="softEdge">
            <a:bevelT w="29210" h="16510"/>
            <a:contourClr>
              <a:schemeClr val="accent4">
                <a:alpha val="95000"/>
              </a:schemeClr>
            </a:contourClr>
          </a:sp3d>
        </a:bodyPr>
        <a:lstStyle/>
        <a:p>
          <a:pPr algn="ctr"/>
          <a:r>
            <a:rPr lang="sk-SK" sz="5400" b="1" cap="none" spc="0">
              <a:ln>
                <a:prstDash val="solid"/>
              </a:ln>
              <a:gradFill rotWithShape="1">
                <a:gsLst>
                  <a:gs pos="0">
                    <a:schemeClr val="accent4">
                      <a:tint val="70000"/>
                      <a:satMod val="200000"/>
                    </a:schemeClr>
                  </a:gs>
                  <a:gs pos="40000">
                    <a:schemeClr val="accent4">
                      <a:tint val="90000"/>
                      <a:satMod val="130000"/>
                    </a:schemeClr>
                  </a:gs>
                  <a:gs pos="50000">
                    <a:schemeClr val="accent4">
                      <a:tint val="90000"/>
                      <a:satMod val="130000"/>
                    </a:schemeClr>
                  </a:gs>
                  <a:gs pos="68000">
                    <a:schemeClr val="accent4">
                      <a:tint val="90000"/>
                      <a:satMod val="130000"/>
                    </a:schemeClr>
                  </a:gs>
                  <a:gs pos="100000">
                    <a:schemeClr val="accent4">
                      <a:tint val="70000"/>
                      <a:satMod val="200000"/>
                    </a:schemeClr>
                  </a:gs>
                </a:gsLst>
                <a:lin ang="5400000"/>
              </a:gradFill>
              <a:effectLst>
                <a:outerShdw blurRad="88000" dist="50800" dir="5040000" algn="tl">
                  <a:schemeClr val="accent4">
                    <a:tint val="80000"/>
                    <a:satMod val="250000"/>
                    <a:alpha val="45000"/>
                  </a:schemeClr>
                </a:outerShdw>
              </a:effectLst>
            </a:rPr>
            <a:t>Vaša voľba:</a:t>
          </a:r>
        </a:p>
      </xdr:txBody>
    </xdr:sp>
    <xdr:clientData/>
  </xdr:oneCellAnchor>
  <xdr:twoCellAnchor editAs="oneCell">
    <xdr:from>
      <xdr:col>2</xdr:col>
      <xdr:colOff>816434</xdr:colOff>
      <xdr:row>28</xdr:row>
      <xdr:rowOff>0</xdr:rowOff>
    </xdr:from>
    <xdr:to>
      <xdr:col>2</xdr:col>
      <xdr:colOff>818469</xdr:colOff>
      <xdr:row>29</xdr:row>
      <xdr:rowOff>64134</xdr:rowOff>
    </xdr:to>
    <xdr:pic>
      <xdr:nvPicPr>
        <xdr:cNvPr id="12" name="Obrázok 11"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7391400"/>
          <a:ext cx="2035" cy="254634"/>
        </a:xfrm>
        <a:prstGeom prst="rect">
          <a:avLst/>
        </a:prstGeom>
      </xdr:spPr>
    </xdr:pic>
    <xdr:clientData/>
  </xdr:twoCellAnchor>
  <xdr:twoCellAnchor editAs="oneCell">
    <xdr:from>
      <xdr:col>2</xdr:col>
      <xdr:colOff>816434</xdr:colOff>
      <xdr:row>28</xdr:row>
      <xdr:rowOff>0</xdr:rowOff>
    </xdr:from>
    <xdr:to>
      <xdr:col>2</xdr:col>
      <xdr:colOff>818469</xdr:colOff>
      <xdr:row>28</xdr:row>
      <xdr:rowOff>186597</xdr:rowOff>
    </xdr:to>
    <xdr:pic>
      <xdr:nvPicPr>
        <xdr:cNvPr id="13" name="Obrázok 12"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7391400"/>
          <a:ext cx="2035" cy="186597"/>
        </a:xfrm>
        <a:prstGeom prst="rect">
          <a:avLst/>
        </a:prstGeom>
      </xdr:spPr>
    </xdr:pic>
    <xdr:clientData/>
  </xdr:twoCellAnchor>
  <xdr:twoCellAnchor editAs="oneCell">
    <xdr:from>
      <xdr:col>2</xdr:col>
      <xdr:colOff>721178</xdr:colOff>
      <xdr:row>28</xdr:row>
      <xdr:rowOff>0</xdr:rowOff>
    </xdr:from>
    <xdr:to>
      <xdr:col>2</xdr:col>
      <xdr:colOff>722538</xdr:colOff>
      <xdr:row>29</xdr:row>
      <xdr:rowOff>2482</xdr:rowOff>
    </xdr:to>
    <xdr:pic>
      <xdr:nvPicPr>
        <xdr:cNvPr id="14" name="Obrázok 13" descr="Opel-Astra_Sedan_2013_800x600_wallpaper_05.jpg">
          <a:hlinkClick xmlns:r="http://schemas.openxmlformats.org/officeDocument/2006/relationships" r:id="rId4"/>
        </xdr:cNvPr>
        <xdr:cNvPicPr>
          <a:picLocks noChangeAspect="1"/>
        </xdr:cNvPicPr>
      </xdr:nvPicPr>
      <xdr:blipFill>
        <a:blip xmlns:r="http://schemas.openxmlformats.org/officeDocument/2006/relationships" r:embed="rId5" cstate="print"/>
        <a:stretch>
          <a:fillRect/>
        </a:stretch>
      </xdr:blipFill>
      <xdr:spPr>
        <a:xfrm>
          <a:off x="1826078" y="7391400"/>
          <a:ext cx="1360" cy="192982"/>
        </a:xfrm>
        <a:prstGeom prst="rect">
          <a:avLst/>
        </a:prstGeom>
      </xdr:spPr>
    </xdr:pic>
    <xdr:clientData/>
  </xdr:twoCellAnchor>
  <xdr:twoCellAnchor editAs="oneCell">
    <xdr:from>
      <xdr:col>2</xdr:col>
      <xdr:colOff>802820</xdr:colOff>
      <xdr:row>28</xdr:row>
      <xdr:rowOff>0</xdr:rowOff>
    </xdr:from>
    <xdr:to>
      <xdr:col>2</xdr:col>
      <xdr:colOff>804182</xdr:colOff>
      <xdr:row>30</xdr:row>
      <xdr:rowOff>172140</xdr:rowOff>
    </xdr:to>
    <xdr:pic>
      <xdr:nvPicPr>
        <xdr:cNvPr id="15" name="Obrázok 14" descr="Opel-Astra_Sports_Tourer_2011_800x600_wallpaper_11.jpg">
          <a:hlinkClick xmlns:r="http://schemas.openxmlformats.org/officeDocument/2006/relationships" r:id="rId4"/>
        </xdr:cNvPr>
        <xdr:cNvPicPr>
          <a:picLocks noChangeAspect="1"/>
        </xdr:cNvPicPr>
      </xdr:nvPicPr>
      <xdr:blipFill>
        <a:blip xmlns:r="http://schemas.openxmlformats.org/officeDocument/2006/relationships" r:embed="rId6" cstate="print"/>
        <a:stretch>
          <a:fillRect/>
        </a:stretch>
      </xdr:blipFill>
      <xdr:spPr>
        <a:xfrm>
          <a:off x="1907720" y="7391400"/>
          <a:ext cx="1362" cy="553140"/>
        </a:xfrm>
        <a:prstGeom prst="rect">
          <a:avLst/>
        </a:prstGeom>
      </xdr:spPr>
    </xdr:pic>
    <xdr:clientData/>
  </xdr:twoCellAnchor>
  <xdr:twoCellAnchor editAs="oneCell">
    <xdr:from>
      <xdr:col>2</xdr:col>
      <xdr:colOff>816434</xdr:colOff>
      <xdr:row>28</xdr:row>
      <xdr:rowOff>0</xdr:rowOff>
    </xdr:from>
    <xdr:to>
      <xdr:col>2</xdr:col>
      <xdr:colOff>818469</xdr:colOff>
      <xdr:row>29</xdr:row>
      <xdr:rowOff>64135</xdr:rowOff>
    </xdr:to>
    <xdr:pic>
      <xdr:nvPicPr>
        <xdr:cNvPr id="16" name="Obrázok 15"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7391400"/>
          <a:ext cx="2035" cy="254635"/>
        </a:xfrm>
        <a:prstGeom prst="rect">
          <a:avLst/>
        </a:prstGeom>
      </xdr:spPr>
    </xdr:pic>
    <xdr:clientData/>
  </xdr:twoCellAnchor>
  <xdr:twoCellAnchor editAs="oneCell">
    <xdr:from>
      <xdr:col>2</xdr:col>
      <xdr:colOff>693964</xdr:colOff>
      <xdr:row>28</xdr:row>
      <xdr:rowOff>0</xdr:rowOff>
    </xdr:from>
    <xdr:to>
      <xdr:col>2</xdr:col>
      <xdr:colOff>696686</xdr:colOff>
      <xdr:row>31</xdr:row>
      <xdr:rowOff>188273</xdr:rowOff>
    </xdr:to>
    <xdr:pic>
      <xdr:nvPicPr>
        <xdr:cNvPr id="17" name="Obrázok 16" descr="Opel-Insignia_2014_800x600_wallpaper_01 - kópia.jpg">
          <a:hlinkClick xmlns:r="http://schemas.openxmlformats.org/officeDocument/2006/relationships" r:id="rId7"/>
        </xdr:cNvPr>
        <xdr:cNvPicPr>
          <a:picLocks noChangeAspect="1"/>
        </xdr:cNvPicPr>
      </xdr:nvPicPr>
      <xdr:blipFill>
        <a:blip xmlns:r="http://schemas.openxmlformats.org/officeDocument/2006/relationships" r:embed="rId8" cstate="print"/>
        <a:stretch>
          <a:fillRect/>
        </a:stretch>
      </xdr:blipFill>
      <xdr:spPr>
        <a:xfrm>
          <a:off x="1798864" y="7391400"/>
          <a:ext cx="2722" cy="855023"/>
        </a:xfrm>
        <a:prstGeom prst="rect">
          <a:avLst/>
        </a:prstGeom>
      </xdr:spPr>
    </xdr:pic>
    <xdr:clientData/>
  </xdr:twoCellAnchor>
  <xdr:twoCellAnchor editAs="oneCell">
    <xdr:from>
      <xdr:col>1</xdr:col>
      <xdr:colOff>389165</xdr:colOff>
      <xdr:row>3</xdr:row>
      <xdr:rowOff>17689</xdr:rowOff>
    </xdr:from>
    <xdr:to>
      <xdr:col>2</xdr:col>
      <xdr:colOff>1257300</xdr:colOff>
      <xdr:row>5</xdr:row>
      <xdr:rowOff>110677</xdr:rowOff>
    </xdr:to>
    <xdr:pic>
      <xdr:nvPicPr>
        <xdr:cNvPr id="18" name="Obrázok 17" descr="logo.png"/>
        <xdr:cNvPicPr>
          <a:picLocks noChangeAspect="1"/>
        </xdr:cNvPicPr>
      </xdr:nvPicPr>
      <xdr:blipFill>
        <a:blip xmlns:r="http://schemas.openxmlformats.org/officeDocument/2006/relationships" r:embed="rId9" cstate="print"/>
        <a:stretch>
          <a:fillRect/>
        </a:stretch>
      </xdr:blipFill>
      <xdr:spPr>
        <a:xfrm>
          <a:off x="589190" y="589189"/>
          <a:ext cx="1773010" cy="1455063"/>
        </a:xfrm>
        <a:prstGeom prst="rect">
          <a:avLst/>
        </a:prstGeom>
      </xdr:spPr>
    </xdr:pic>
    <xdr:clientData/>
  </xdr:twoCellAnchor>
  <xdr:twoCellAnchor editAs="oneCell">
    <xdr:from>
      <xdr:col>2</xdr:col>
      <xdr:colOff>816434</xdr:colOff>
      <xdr:row>32</xdr:row>
      <xdr:rowOff>16329</xdr:rowOff>
    </xdr:from>
    <xdr:to>
      <xdr:col>2</xdr:col>
      <xdr:colOff>818469</xdr:colOff>
      <xdr:row>32</xdr:row>
      <xdr:rowOff>193402</xdr:rowOff>
    </xdr:to>
    <xdr:pic>
      <xdr:nvPicPr>
        <xdr:cNvPr id="19" name="Obrázok 18"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8484054"/>
          <a:ext cx="2035" cy="186598"/>
        </a:xfrm>
        <a:prstGeom prst="rect">
          <a:avLst/>
        </a:prstGeom>
      </xdr:spPr>
    </xdr:pic>
    <xdr:clientData/>
  </xdr:twoCellAnchor>
  <xdr:twoCellAnchor editAs="oneCell">
    <xdr:from>
      <xdr:col>2</xdr:col>
      <xdr:colOff>816434</xdr:colOff>
      <xdr:row>50</xdr:row>
      <xdr:rowOff>0</xdr:rowOff>
    </xdr:from>
    <xdr:to>
      <xdr:col>2</xdr:col>
      <xdr:colOff>818469</xdr:colOff>
      <xdr:row>51</xdr:row>
      <xdr:rowOff>64134</xdr:rowOff>
    </xdr:to>
    <xdr:pic>
      <xdr:nvPicPr>
        <xdr:cNvPr id="20" name="Obrázok 19"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12401550"/>
          <a:ext cx="2035" cy="254634"/>
        </a:xfrm>
        <a:prstGeom prst="rect">
          <a:avLst/>
        </a:prstGeom>
      </xdr:spPr>
    </xdr:pic>
    <xdr:clientData/>
  </xdr:twoCellAnchor>
  <xdr:twoCellAnchor editAs="oneCell">
    <xdr:from>
      <xdr:col>2</xdr:col>
      <xdr:colOff>816434</xdr:colOff>
      <xdr:row>50</xdr:row>
      <xdr:rowOff>0</xdr:rowOff>
    </xdr:from>
    <xdr:to>
      <xdr:col>2</xdr:col>
      <xdr:colOff>818469</xdr:colOff>
      <xdr:row>50</xdr:row>
      <xdr:rowOff>186597</xdr:rowOff>
    </xdr:to>
    <xdr:pic>
      <xdr:nvPicPr>
        <xdr:cNvPr id="21" name="Obrázok 20"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12401550"/>
          <a:ext cx="2035" cy="186597"/>
        </a:xfrm>
        <a:prstGeom prst="rect">
          <a:avLst/>
        </a:prstGeom>
      </xdr:spPr>
    </xdr:pic>
    <xdr:clientData/>
  </xdr:twoCellAnchor>
  <xdr:twoCellAnchor editAs="oneCell">
    <xdr:from>
      <xdr:col>2</xdr:col>
      <xdr:colOff>721178</xdr:colOff>
      <xdr:row>50</xdr:row>
      <xdr:rowOff>0</xdr:rowOff>
    </xdr:from>
    <xdr:to>
      <xdr:col>2</xdr:col>
      <xdr:colOff>722538</xdr:colOff>
      <xdr:row>51</xdr:row>
      <xdr:rowOff>2482</xdr:rowOff>
    </xdr:to>
    <xdr:pic>
      <xdr:nvPicPr>
        <xdr:cNvPr id="22" name="Obrázok 21" descr="Opel-Astra_Sedan_2013_800x600_wallpaper_05.jpg">
          <a:hlinkClick xmlns:r="http://schemas.openxmlformats.org/officeDocument/2006/relationships" r:id="rId4"/>
        </xdr:cNvPr>
        <xdr:cNvPicPr>
          <a:picLocks noChangeAspect="1"/>
        </xdr:cNvPicPr>
      </xdr:nvPicPr>
      <xdr:blipFill>
        <a:blip xmlns:r="http://schemas.openxmlformats.org/officeDocument/2006/relationships" r:embed="rId5" cstate="print"/>
        <a:stretch>
          <a:fillRect/>
        </a:stretch>
      </xdr:blipFill>
      <xdr:spPr>
        <a:xfrm>
          <a:off x="1826078" y="12401550"/>
          <a:ext cx="1360" cy="192982"/>
        </a:xfrm>
        <a:prstGeom prst="rect">
          <a:avLst/>
        </a:prstGeom>
      </xdr:spPr>
    </xdr:pic>
    <xdr:clientData/>
  </xdr:twoCellAnchor>
  <xdr:twoCellAnchor editAs="oneCell">
    <xdr:from>
      <xdr:col>2</xdr:col>
      <xdr:colOff>816434</xdr:colOff>
      <xdr:row>50</xdr:row>
      <xdr:rowOff>0</xdr:rowOff>
    </xdr:from>
    <xdr:to>
      <xdr:col>2</xdr:col>
      <xdr:colOff>818469</xdr:colOff>
      <xdr:row>51</xdr:row>
      <xdr:rowOff>64135</xdr:rowOff>
    </xdr:to>
    <xdr:pic>
      <xdr:nvPicPr>
        <xdr:cNvPr id="23" name="Obrázok 22"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12401550"/>
          <a:ext cx="2035" cy="254635"/>
        </a:xfrm>
        <a:prstGeom prst="rect">
          <a:avLst/>
        </a:prstGeom>
      </xdr:spPr>
    </xdr:pic>
    <xdr:clientData/>
  </xdr:twoCellAnchor>
  <xdr:twoCellAnchor editAs="oneCell">
    <xdr:from>
      <xdr:col>2</xdr:col>
      <xdr:colOff>816434</xdr:colOff>
      <xdr:row>87</xdr:row>
      <xdr:rowOff>0</xdr:rowOff>
    </xdr:from>
    <xdr:to>
      <xdr:col>2</xdr:col>
      <xdr:colOff>818469</xdr:colOff>
      <xdr:row>87</xdr:row>
      <xdr:rowOff>186598</xdr:rowOff>
    </xdr:to>
    <xdr:pic>
      <xdr:nvPicPr>
        <xdr:cNvPr id="24" name="Obrázok 23"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20812125"/>
          <a:ext cx="2035" cy="186598"/>
        </a:xfrm>
        <a:prstGeom prst="rect">
          <a:avLst/>
        </a:prstGeom>
      </xdr:spPr>
    </xdr:pic>
    <xdr:clientData/>
  </xdr:twoCellAnchor>
  <xdr:twoCellAnchor editAs="oneCell">
    <xdr:from>
      <xdr:col>2</xdr:col>
      <xdr:colOff>816434</xdr:colOff>
      <xdr:row>87</xdr:row>
      <xdr:rowOff>0</xdr:rowOff>
    </xdr:from>
    <xdr:to>
      <xdr:col>2</xdr:col>
      <xdr:colOff>818469</xdr:colOff>
      <xdr:row>88</xdr:row>
      <xdr:rowOff>64134</xdr:rowOff>
    </xdr:to>
    <xdr:pic>
      <xdr:nvPicPr>
        <xdr:cNvPr id="25" name="Obrázok 24"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20812125"/>
          <a:ext cx="2035" cy="254634"/>
        </a:xfrm>
        <a:prstGeom prst="rect">
          <a:avLst/>
        </a:prstGeom>
      </xdr:spPr>
    </xdr:pic>
    <xdr:clientData/>
  </xdr:twoCellAnchor>
  <xdr:twoCellAnchor editAs="oneCell">
    <xdr:from>
      <xdr:col>2</xdr:col>
      <xdr:colOff>816434</xdr:colOff>
      <xdr:row>87</xdr:row>
      <xdr:rowOff>0</xdr:rowOff>
    </xdr:from>
    <xdr:to>
      <xdr:col>2</xdr:col>
      <xdr:colOff>818469</xdr:colOff>
      <xdr:row>87</xdr:row>
      <xdr:rowOff>186597</xdr:rowOff>
    </xdr:to>
    <xdr:pic>
      <xdr:nvPicPr>
        <xdr:cNvPr id="26" name="Obrázok 25"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20812125"/>
          <a:ext cx="2035" cy="186597"/>
        </a:xfrm>
        <a:prstGeom prst="rect">
          <a:avLst/>
        </a:prstGeom>
      </xdr:spPr>
    </xdr:pic>
    <xdr:clientData/>
  </xdr:twoCellAnchor>
  <xdr:twoCellAnchor editAs="oneCell">
    <xdr:from>
      <xdr:col>2</xdr:col>
      <xdr:colOff>721178</xdr:colOff>
      <xdr:row>87</xdr:row>
      <xdr:rowOff>0</xdr:rowOff>
    </xdr:from>
    <xdr:to>
      <xdr:col>2</xdr:col>
      <xdr:colOff>722538</xdr:colOff>
      <xdr:row>88</xdr:row>
      <xdr:rowOff>2482</xdr:rowOff>
    </xdr:to>
    <xdr:pic>
      <xdr:nvPicPr>
        <xdr:cNvPr id="27" name="Obrázok 26" descr="Opel-Astra_Sedan_2013_800x600_wallpaper_05.jpg">
          <a:hlinkClick xmlns:r="http://schemas.openxmlformats.org/officeDocument/2006/relationships" r:id="rId4"/>
        </xdr:cNvPr>
        <xdr:cNvPicPr>
          <a:picLocks noChangeAspect="1"/>
        </xdr:cNvPicPr>
      </xdr:nvPicPr>
      <xdr:blipFill>
        <a:blip xmlns:r="http://schemas.openxmlformats.org/officeDocument/2006/relationships" r:embed="rId5" cstate="print"/>
        <a:stretch>
          <a:fillRect/>
        </a:stretch>
      </xdr:blipFill>
      <xdr:spPr>
        <a:xfrm>
          <a:off x="1826078" y="20812125"/>
          <a:ext cx="1360" cy="192982"/>
        </a:xfrm>
        <a:prstGeom prst="rect">
          <a:avLst/>
        </a:prstGeom>
      </xdr:spPr>
    </xdr:pic>
    <xdr:clientData/>
  </xdr:twoCellAnchor>
  <xdr:twoCellAnchor editAs="oneCell">
    <xdr:from>
      <xdr:col>2</xdr:col>
      <xdr:colOff>816434</xdr:colOff>
      <xdr:row>87</xdr:row>
      <xdr:rowOff>0</xdr:rowOff>
    </xdr:from>
    <xdr:to>
      <xdr:col>2</xdr:col>
      <xdr:colOff>818469</xdr:colOff>
      <xdr:row>88</xdr:row>
      <xdr:rowOff>64135</xdr:rowOff>
    </xdr:to>
    <xdr:pic>
      <xdr:nvPicPr>
        <xdr:cNvPr id="28" name="Obrázok 27"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20812125"/>
          <a:ext cx="2035" cy="254635"/>
        </a:xfrm>
        <a:prstGeom prst="rect">
          <a:avLst/>
        </a:prstGeom>
      </xdr:spPr>
    </xdr:pic>
    <xdr:clientData/>
  </xdr:twoCellAnchor>
  <xdr:twoCellAnchor editAs="oneCell">
    <xdr:from>
      <xdr:col>2</xdr:col>
      <xdr:colOff>816434</xdr:colOff>
      <xdr:row>89</xdr:row>
      <xdr:rowOff>16329</xdr:rowOff>
    </xdr:from>
    <xdr:to>
      <xdr:col>2</xdr:col>
      <xdr:colOff>818469</xdr:colOff>
      <xdr:row>89</xdr:row>
      <xdr:rowOff>193402</xdr:rowOff>
    </xdr:to>
    <xdr:pic>
      <xdr:nvPicPr>
        <xdr:cNvPr id="29" name="Obrázok 28"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21266604"/>
          <a:ext cx="2035" cy="186598"/>
        </a:xfrm>
        <a:prstGeom prst="rect">
          <a:avLst/>
        </a:prstGeom>
      </xdr:spPr>
    </xdr:pic>
    <xdr:clientData/>
  </xdr:twoCellAnchor>
  <xdr:twoCellAnchor editAs="oneCell">
    <xdr:from>
      <xdr:col>2</xdr:col>
      <xdr:colOff>816434</xdr:colOff>
      <xdr:row>71</xdr:row>
      <xdr:rowOff>0</xdr:rowOff>
    </xdr:from>
    <xdr:to>
      <xdr:col>2</xdr:col>
      <xdr:colOff>818469</xdr:colOff>
      <xdr:row>72</xdr:row>
      <xdr:rowOff>6983</xdr:rowOff>
    </xdr:to>
    <xdr:pic>
      <xdr:nvPicPr>
        <xdr:cNvPr id="30" name="Obrázok 29"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17221200"/>
          <a:ext cx="2035" cy="311785"/>
        </a:xfrm>
        <a:prstGeom prst="rect">
          <a:avLst/>
        </a:prstGeom>
      </xdr:spPr>
    </xdr:pic>
    <xdr:clientData/>
  </xdr:twoCellAnchor>
  <xdr:twoCellAnchor editAs="oneCell">
    <xdr:from>
      <xdr:col>2</xdr:col>
      <xdr:colOff>816434</xdr:colOff>
      <xdr:row>71</xdr:row>
      <xdr:rowOff>0</xdr:rowOff>
    </xdr:from>
    <xdr:to>
      <xdr:col>2</xdr:col>
      <xdr:colOff>818469</xdr:colOff>
      <xdr:row>71</xdr:row>
      <xdr:rowOff>186597</xdr:rowOff>
    </xdr:to>
    <xdr:pic>
      <xdr:nvPicPr>
        <xdr:cNvPr id="31" name="Obrázok 30"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17221200"/>
          <a:ext cx="2035" cy="186597"/>
        </a:xfrm>
        <a:prstGeom prst="rect">
          <a:avLst/>
        </a:prstGeom>
      </xdr:spPr>
    </xdr:pic>
    <xdr:clientData/>
  </xdr:twoCellAnchor>
  <xdr:twoCellAnchor editAs="oneCell">
    <xdr:from>
      <xdr:col>2</xdr:col>
      <xdr:colOff>721178</xdr:colOff>
      <xdr:row>71</xdr:row>
      <xdr:rowOff>0</xdr:rowOff>
    </xdr:from>
    <xdr:to>
      <xdr:col>2</xdr:col>
      <xdr:colOff>722538</xdr:colOff>
      <xdr:row>71</xdr:row>
      <xdr:rowOff>192983</xdr:rowOff>
    </xdr:to>
    <xdr:pic>
      <xdr:nvPicPr>
        <xdr:cNvPr id="32" name="Obrázok 31" descr="Opel-Astra_Sedan_2013_800x600_wallpaper_05.jpg">
          <a:hlinkClick xmlns:r="http://schemas.openxmlformats.org/officeDocument/2006/relationships" r:id="rId4"/>
        </xdr:cNvPr>
        <xdr:cNvPicPr>
          <a:picLocks noChangeAspect="1"/>
        </xdr:cNvPicPr>
      </xdr:nvPicPr>
      <xdr:blipFill>
        <a:blip xmlns:r="http://schemas.openxmlformats.org/officeDocument/2006/relationships" r:embed="rId5" cstate="print"/>
        <a:stretch>
          <a:fillRect/>
        </a:stretch>
      </xdr:blipFill>
      <xdr:spPr>
        <a:xfrm>
          <a:off x="1826078" y="17221200"/>
          <a:ext cx="1360" cy="250133"/>
        </a:xfrm>
        <a:prstGeom prst="rect">
          <a:avLst/>
        </a:prstGeom>
      </xdr:spPr>
    </xdr:pic>
    <xdr:clientData/>
  </xdr:twoCellAnchor>
  <xdr:twoCellAnchor editAs="oneCell">
    <xdr:from>
      <xdr:col>2</xdr:col>
      <xdr:colOff>816434</xdr:colOff>
      <xdr:row>71</xdr:row>
      <xdr:rowOff>0</xdr:rowOff>
    </xdr:from>
    <xdr:to>
      <xdr:col>2</xdr:col>
      <xdr:colOff>818469</xdr:colOff>
      <xdr:row>72</xdr:row>
      <xdr:rowOff>6984</xdr:rowOff>
    </xdr:to>
    <xdr:pic>
      <xdr:nvPicPr>
        <xdr:cNvPr id="33" name="Obrázok 32"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17221200"/>
          <a:ext cx="2035" cy="311786"/>
        </a:xfrm>
        <a:prstGeom prst="rect">
          <a:avLst/>
        </a:prstGeom>
      </xdr:spPr>
    </xdr:pic>
    <xdr:clientData/>
  </xdr:twoCellAnchor>
  <xdr:twoCellAnchor editAs="oneCell">
    <xdr:from>
      <xdr:col>2</xdr:col>
      <xdr:colOff>816434</xdr:colOff>
      <xdr:row>70</xdr:row>
      <xdr:rowOff>0</xdr:rowOff>
    </xdr:from>
    <xdr:to>
      <xdr:col>2</xdr:col>
      <xdr:colOff>818469</xdr:colOff>
      <xdr:row>71</xdr:row>
      <xdr:rowOff>64134</xdr:rowOff>
    </xdr:to>
    <xdr:pic>
      <xdr:nvPicPr>
        <xdr:cNvPr id="34" name="Obrázok 33"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17030700"/>
          <a:ext cx="2035" cy="254634"/>
        </a:xfrm>
        <a:prstGeom prst="rect">
          <a:avLst/>
        </a:prstGeom>
      </xdr:spPr>
    </xdr:pic>
    <xdr:clientData/>
  </xdr:twoCellAnchor>
  <xdr:twoCellAnchor editAs="oneCell">
    <xdr:from>
      <xdr:col>2</xdr:col>
      <xdr:colOff>816434</xdr:colOff>
      <xdr:row>103</xdr:row>
      <xdr:rowOff>0</xdr:rowOff>
    </xdr:from>
    <xdr:to>
      <xdr:col>2</xdr:col>
      <xdr:colOff>818469</xdr:colOff>
      <xdr:row>103</xdr:row>
      <xdr:rowOff>186597</xdr:rowOff>
    </xdr:to>
    <xdr:pic>
      <xdr:nvPicPr>
        <xdr:cNvPr id="35" name="Obrázok 34"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24393525"/>
          <a:ext cx="2035" cy="186597"/>
        </a:xfrm>
        <a:prstGeom prst="rect">
          <a:avLst/>
        </a:prstGeom>
      </xdr:spPr>
    </xdr:pic>
    <xdr:clientData/>
  </xdr:twoCellAnchor>
  <xdr:twoCellAnchor editAs="oneCell">
    <xdr:from>
      <xdr:col>2</xdr:col>
      <xdr:colOff>721178</xdr:colOff>
      <xdr:row>70</xdr:row>
      <xdr:rowOff>0</xdr:rowOff>
    </xdr:from>
    <xdr:to>
      <xdr:col>2</xdr:col>
      <xdr:colOff>722538</xdr:colOff>
      <xdr:row>71</xdr:row>
      <xdr:rowOff>2482</xdr:rowOff>
    </xdr:to>
    <xdr:pic>
      <xdr:nvPicPr>
        <xdr:cNvPr id="36" name="Obrázok 35" descr="Opel-Astra_Sedan_2013_800x600_wallpaper_05.jpg">
          <a:hlinkClick xmlns:r="http://schemas.openxmlformats.org/officeDocument/2006/relationships" r:id="rId4"/>
        </xdr:cNvPr>
        <xdr:cNvPicPr>
          <a:picLocks noChangeAspect="1"/>
        </xdr:cNvPicPr>
      </xdr:nvPicPr>
      <xdr:blipFill>
        <a:blip xmlns:r="http://schemas.openxmlformats.org/officeDocument/2006/relationships" r:embed="rId5" cstate="print"/>
        <a:stretch>
          <a:fillRect/>
        </a:stretch>
      </xdr:blipFill>
      <xdr:spPr>
        <a:xfrm>
          <a:off x="1826078" y="17030700"/>
          <a:ext cx="1360" cy="192982"/>
        </a:xfrm>
        <a:prstGeom prst="rect">
          <a:avLst/>
        </a:prstGeom>
      </xdr:spPr>
    </xdr:pic>
    <xdr:clientData/>
  </xdr:twoCellAnchor>
  <xdr:twoCellAnchor editAs="oneCell">
    <xdr:from>
      <xdr:col>2</xdr:col>
      <xdr:colOff>816434</xdr:colOff>
      <xdr:row>70</xdr:row>
      <xdr:rowOff>0</xdr:rowOff>
    </xdr:from>
    <xdr:to>
      <xdr:col>2</xdr:col>
      <xdr:colOff>818469</xdr:colOff>
      <xdr:row>71</xdr:row>
      <xdr:rowOff>64135</xdr:rowOff>
    </xdr:to>
    <xdr:pic>
      <xdr:nvPicPr>
        <xdr:cNvPr id="37" name="Obrázok 36"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17030700"/>
          <a:ext cx="2035" cy="254635"/>
        </a:xfrm>
        <a:prstGeom prst="rect">
          <a:avLst/>
        </a:prstGeom>
      </xdr:spPr>
    </xdr:pic>
    <xdr:clientData/>
  </xdr:twoCellAnchor>
  <xdr:twoCellAnchor editAs="oneCell">
    <xdr:from>
      <xdr:col>2</xdr:col>
      <xdr:colOff>816434</xdr:colOff>
      <xdr:row>72</xdr:row>
      <xdr:rowOff>16329</xdr:rowOff>
    </xdr:from>
    <xdr:to>
      <xdr:col>2</xdr:col>
      <xdr:colOff>818469</xdr:colOff>
      <xdr:row>72</xdr:row>
      <xdr:rowOff>193402</xdr:rowOff>
    </xdr:to>
    <xdr:pic>
      <xdr:nvPicPr>
        <xdr:cNvPr id="38" name="Obrázok 37"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17485179"/>
          <a:ext cx="2035" cy="186598"/>
        </a:xfrm>
        <a:prstGeom prst="rect">
          <a:avLst/>
        </a:prstGeom>
      </xdr:spPr>
    </xdr:pic>
    <xdr:clientData/>
  </xdr:twoCellAnchor>
  <xdr:twoCellAnchor editAs="oneCell">
    <xdr:from>
      <xdr:col>2</xdr:col>
      <xdr:colOff>816434</xdr:colOff>
      <xdr:row>86</xdr:row>
      <xdr:rowOff>0</xdr:rowOff>
    </xdr:from>
    <xdr:to>
      <xdr:col>2</xdr:col>
      <xdr:colOff>818469</xdr:colOff>
      <xdr:row>87</xdr:row>
      <xdr:rowOff>64134</xdr:rowOff>
    </xdr:to>
    <xdr:pic>
      <xdr:nvPicPr>
        <xdr:cNvPr id="39" name="Obrázok 38"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20621625"/>
          <a:ext cx="2035" cy="254634"/>
        </a:xfrm>
        <a:prstGeom prst="rect">
          <a:avLst/>
        </a:prstGeom>
      </xdr:spPr>
    </xdr:pic>
    <xdr:clientData/>
  </xdr:twoCellAnchor>
  <xdr:twoCellAnchor editAs="oneCell">
    <xdr:from>
      <xdr:col>2</xdr:col>
      <xdr:colOff>816434</xdr:colOff>
      <xdr:row>86</xdr:row>
      <xdr:rowOff>0</xdr:rowOff>
    </xdr:from>
    <xdr:to>
      <xdr:col>2</xdr:col>
      <xdr:colOff>818469</xdr:colOff>
      <xdr:row>86</xdr:row>
      <xdr:rowOff>186597</xdr:rowOff>
    </xdr:to>
    <xdr:pic>
      <xdr:nvPicPr>
        <xdr:cNvPr id="40" name="Obrázok 39"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20621625"/>
          <a:ext cx="2035" cy="186597"/>
        </a:xfrm>
        <a:prstGeom prst="rect">
          <a:avLst/>
        </a:prstGeom>
      </xdr:spPr>
    </xdr:pic>
    <xdr:clientData/>
  </xdr:twoCellAnchor>
  <xdr:twoCellAnchor editAs="oneCell">
    <xdr:from>
      <xdr:col>2</xdr:col>
      <xdr:colOff>721178</xdr:colOff>
      <xdr:row>86</xdr:row>
      <xdr:rowOff>0</xdr:rowOff>
    </xdr:from>
    <xdr:to>
      <xdr:col>2</xdr:col>
      <xdr:colOff>722538</xdr:colOff>
      <xdr:row>87</xdr:row>
      <xdr:rowOff>2482</xdr:rowOff>
    </xdr:to>
    <xdr:pic>
      <xdr:nvPicPr>
        <xdr:cNvPr id="41" name="Obrázok 40" descr="Opel-Astra_Sedan_2013_800x600_wallpaper_05.jpg">
          <a:hlinkClick xmlns:r="http://schemas.openxmlformats.org/officeDocument/2006/relationships" r:id="rId4"/>
        </xdr:cNvPr>
        <xdr:cNvPicPr>
          <a:picLocks noChangeAspect="1"/>
        </xdr:cNvPicPr>
      </xdr:nvPicPr>
      <xdr:blipFill>
        <a:blip xmlns:r="http://schemas.openxmlformats.org/officeDocument/2006/relationships" r:embed="rId5" cstate="print"/>
        <a:stretch>
          <a:fillRect/>
        </a:stretch>
      </xdr:blipFill>
      <xdr:spPr>
        <a:xfrm>
          <a:off x="1826078" y="20621625"/>
          <a:ext cx="1360" cy="192982"/>
        </a:xfrm>
        <a:prstGeom prst="rect">
          <a:avLst/>
        </a:prstGeom>
      </xdr:spPr>
    </xdr:pic>
    <xdr:clientData/>
  </xdr:twoCellAnchor>
  <xdr:twoCellAnchor editAs="oneCell">
    <xdr:from>
      <xdr:col>2</xdr:col>
      <xdr:colOff>816434</xdr:colOff>
      <xdr:row>86</xdr:row>
      <xdr:rowOff>0</xdr:rowOff>
    </xdr:from>
    <xdr:to>
      <xdr:col>2</xdr:col>
      <xdr:colOff>818469</xdr:colOff>
      <xdr:row>87</xdr:row>
      <xdr:rowOff>64135</xdr:rowOff>
    </xdr:to>
    <xdr:pic>
      <xdr:nvPicPr>
        <xdr:cNvPr id="42" name="Obrázok 41"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20621625"/>
          <a:ext cx="2035" cy="254635"/>
        </a:xfrm>
        <a:prstGeom prst="rect">
          <a:avLst/>
        </a:prstGeom>
      </xdr:spPr>
    </xdr:pic>
    <xdr:clientData/>
  </xdr:twoCellAnchor>
  <xdr:twoCellAnchor editAs="oneCell">
    <xdr:from>
      <xdr:col>2</xdr:col>
      <xdr:colOff>816434</xdr:colOff>
      <xdr:row>105</xdr:row>
      <xdr:rowOff>16329</xdr:rowOff>
    </xdr:from>
    <xdr:to>
      <xdr:col>2</xdr:col>
      <xdr:colOff>818469</xdr:colOff>
      <xdr:row>105</xdr:row>
      <xdr:rowOff>193402</xdr:rowOff>
    </xdr:to>
    <xdr:pic>
      <xdr:nvPicPr>
        <xdr:cNvPr id="43" name="Obrázok 42"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24848004"/>
          <a:ext cx="2035" cy="186598"/>
        </a:xfrm>
        <a:prstGeom prst="rect">
          <a:avLst/>
        </a:prstGeom>
      </xdr:spPr>
    </xdr:pic>
    <xdr:clientData/>
  </xdr:twoCellAnchor>
  <xdr:twoCellAnchor>
    <xdr:from>
      <xdr:col>4</xdr:col>
      <xdr:colOff>0</xdr:colOff>
      <xdr:row>27</xdr:row>
      <xdr:rowOff>0</xdr:rowOff>
    </xdr:from>
    <xdr:to>
      <xdr:col>5</xdr:col>
      <xdr:colOff>204108</xdr:colOff>
      <xdr:row>30</xdr:row>
      <xdr:rowOff>81643</xdr:rowOff>
    </xdr:to>
    <xdr:cxnSp macro="">
      <xdr:nvCxnSpPr>
        <xdr:cNvPr id="45" name="Rovná spojovacia šípka 44"/>
        <xdr:cNvCxnSpPr/>
      </xdr:nvCxnSpPr>
      <xdr:spPr>
        <a:xfrm flipV="1">
          <a:off x="3733800" y="7200900"/>
          <a:ext cx="699408" cy="653143"/>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xdr:col>
      <xdr:colOff>816434</xdr:colOff>
      <xdr:row>48</xdr:row>
      <xdr:rowOff>0</xdr:rowOff>
    </xdr:from>
    <xdr:to>
      <xdr:col>2</xdr:col>
      <xdr:colOff>818469</xdr:colOff>
      <xdr:row>49</xdr:row>
      <xdr:rowOff>64134</xdr:rowOff>
    </xdr:to>
    <xdr:pic>
      <xdr:nvPicPr>
        <xdr:cNvPr id="47" name="Obrázok 46"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12020550"/>
          <a:ext cx="2035" cy="254634"/>
        </a:xfrm>
        <a:prstGeom prst="rect">
          <a:avLst/>
        </a:prstGeom>
      </xdr:spPr>
    </xdr:pic>
    <xdr:clientData/>
  </xdr:twoCellAnchor>
  <xdr:twoCellAnchor editAs="oneCell">
    <xdr:from>
      <xdr:col>2</xdr:col>
      <xdr:colOff>816434</xdr:colOff>
      <xdr:row>48</xdr:row>
      <xdr:rowOff>0</xdr:rowOff>
    </xdr:from>
    <xdr:to>
      <xdr:col>2</xdr:col>
      <xdr:colOff>818469</xdr:colOff>
      <xdr:row>48</xdr:row>
      <xdr:rowOff>186597</xdr:rowOff>
    </xdr:to>
    <xdr:pic>
      <xdr:nvPicPr>
        <xdr:cNvPr id="48" name="Obrázok 47"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12020550"/>
          <a:ext cx="2035" cy="186597"/>
        </a:xfrm>
        <a:prstGeom prst="rect">
          <a:avLst/>
        </a:prstGeom>
      </xdr:spPr>
    </xdr:pic>
    <xdr:clientData/>
  </xdr:twoCellAnchor>
  <xdr:twoCellAnchor editAs="oneCell">
    <xdr:from>
      <xdr:col>2</xdr:col>
      <xdr:colOff>721178</xdr:colOff>
      <xdr:row>48</xdr:row>
      <xdr:rowOff>0</xdr:rowOff>
    </xdr:from>
    <xdr:to>
      <xdr:col>2</xdr:col>
      <xdr:colOff>722538</xdr:colOff>
      <xdr:row>49</xdr:row>
      <xdr:rowOff>2482</xdr:rowOff>
    </xdr:to>
    <xdr:pic>
      <xdr:nvPicPr>
        <xdr:cNvPr id="49" name="Obrázok 48" descr="Opel-Astra_Sedan_2013_800x600_wallpaper_05.jpg">
          <a:hlinkClick xmlns:r="http://schemas.openxmlformats.org/officeDocument/2006/relationships" r:id="rId4"/>
        </xdr:cNvPr>
        <xdr:cNvPicPr>
          <a:picLocks noChangeAspect="1"/>
        </xdr:cNvPicPr>
      </xdr:nvPicPr>
      <xdr:blipFill>
        <a:blip xmlns:r="http://schemas.openxmlformats.org/officeDocument/2006/relationships" r:embed="rId5" cstate="print"/>
        <a:stretch>
          <a:fillRect/>
        </a:stretch>
      </xdr:blipFill>
      <xdr:spPr>
        <a:xfrm>
          <a:off x="1826078" y="12020550"/>
          <a:ext cx="1360" cy="192982"/>
        </a:xfrm>
        <a:prstGeom prst="rect">
          <a:avLst/>
        </a:prstGeom>
      </xdr:spPr>
    </xdr:pic>
    <xdr:clientData/>
  </xdr:twoCellAnchor>
  <xdr:twoCellAnchor editAs="oneCell">
    <xdr:from>
      <xdr:col>2</xdr:col>
      <xdr:colOff>816434</xdr:colOff>
      <xdr:row>48</xdr:row>
      <xdr:rowOff>0</xdr:rowOff>
    </xdr:from>
    <xdr:to>
      <xdr:col>2</xdr:col>
      <xdr:colOff>818469</xdr:colOff>
      <xdr:row>49</xdr:row>
      <xdr:rowOff>64135</xdr:rowOff>
    </xdr:to>
    <xdr:pic>
      <xdr:nvPicPr>
        <xdr:cNvPr id="50" name="Obrázok 49"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12020550"/>
          <a:ext cx="2035" cy="254635"/>
        </a:xfrm>
        <a:prstGeom prst="rect">
          <a:avLst/>
        </a:prstGeom>
      </xdr:spPr>
    </xdr:pic>
    <xdr:clientData/>
  </xdr:twoCellAnchor>
  <xdr:twoCellAnchor editAs="oneCell">
    <xdr:from>
      <xdr:col>2</xdr:col>
      <xdr:colOff>816434</xdr:colOff>
      <xdr:row>48</xdr:row>
      <xdr:rowOff>0</xdr:rowOff>
    </xdr:from>
    <xdr:to>
      <xdr:col>2</xdr:col>
      <xdr:colOff>818469</xdr:colOff>
      <xdr:row>49</xdr:row>
      <xdr:rowOff>64134</xdr:rowOff>
    </xdr:to>
    <xdr:pic>
      <xdr:nvPicPr>
        <xdr:cNvPr id="51" name="Obrázok 50"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12020550"/>
          <a:ext cx="2035" cy="254634"/>
        </a:xfrm>
        <a:prstGeom prst="rect">
          <a:avLst/>
        </a:prstGeom>
      </xdr:spPr>
    </xdr:pic>
    <xdr:clientData/>
  </xdr:twoCellAnchor>
  <xdr:twoCellAnchor editAs="oneCell">
    <xdr:from>
      <xdr:col>2</xdr:col>
      <xdr:colOff>816434</xdr:colOff>
      <xdr:row>48</xdr:row>
      <xdr:rowOff>0</xdr:rowOff>
    </xdr:from>
    <xdr:to>
      <xdr:col>2</xdr:col>
      <xdr:colOff>818469</xdr:colOff>
      <xdr:row>48</xdr:row>
      <xdr:rowOff>186597</xdr:rowOff>
    </xdr:to>
    <xdr:pic>
      <xdr:nvPicPr>
        <xdr:cNvPr id="52" name="Obrázok 51"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12020550"/>
          <a:ext cx="2035" cy="186597"/>
        </a:xfrm>
        <a:prstGeom prst="rect">
          <a:avLst/>
        </a:prstGeom>
      </xdr:spPr>
    </xdr:pic>
    <xdr:clientData/>
  </xdr:twoCellAnchor>
  <xdr:twoCellAnchor editAs="oneCell">
    <xdr:from>
      <xdr:col>2</xdr:col>
      <xdr:colOff>721178</xdr:colOff>
      <xdr:row>48</xdr:row>
      <xdr:rowOff>0</xdr:rowOff>
    </xdr:from>
    <xdr:to>
      <xdr:col>2</xdr:col>
      <xdr:colOff>722538</xdr:colOff>
      <xdr:row>49</xdr:row>
      <xdr:rowOff>2482</xdr:rowOff>
    </xdr:to>
    <xdr:pic>
      <xdr:nvPicPr>
        <xdr:cNvPr id="53" name="Obrázok 52" descr="Opel-Astra_Sedan_2013_800x600_wallpaper_05.jpg">
          <a:hlinkClick xmlns:r="http://schemas.openxmlformats.org/officeDocument/2006/relationships" r:id="rId4"/>
        </xdr:cNvPr>
        <xdr:cNvPicPr>
          <a:picLocks noChangeAspect="1"/>
        </xdr:cNvPicPr>
      </xdr:nvPicPr>
      <xdr:blipFill>
        <a:blip xmlns:r="http://schemas.openxmlformats.org/officeDocument/2006/relationships" r:embed="rId5" cstate="print"/>
        <a:stretch>
          <a:fillRect/>
        </a:stretch>
      </xdr:blipFill>
      <xdr:spPr>
        <a:xfrm>
          <a:off x="1826078" y="12020550"/>
          <a:ext cx="1360" cy="192982"/>
        </a:xfrm>
        <a:prstGeom prst="rect">
          <a:avLst/>
        </a:prstGeom>
      </xdr:spPr>
    </xdr:pic>
    <xdr:clientData/>
  </xdr:twoCellAnchor>
  <xdr:twoCellAnchor editAs="oneCell">
    <xdr:from>
      <xdr:col>2</xdr:col>
      <xdr:colOff>802820</xdr:colOff>
      <xdr:row>48</xdr:row>
      <xdr:rowOff>0</xdr:rowOff>
    </xdr:from>
    <xdr:to>
      <xdr:col>2</xdr:col>
      <xdr:colOff>804182</xdr:colOff>
      <xdr:row>50</xdr:row>
      <xdr:rowOff>172140</xdr:rowOff>
    </xdr:to>
    <xdr:pic>
      <xdr:nvPicPr>
        <xdr:cNvPr id="54" name="Obrázok 53" descr="Opel-Astra_Sports_Tourer_2011_800x600_wallpaper_11.jpg">
          <a:hlinkClick xmlns:r="http://schemas.openxmlformats.org/officeDocument/2006/relationships" r:id="rId4"/>
        </xdr:cNvPr>
        <xdr:cNvPicPr>
          <a:picLocks noChangeAspect="1"/>
        </xdr:cNvPicPr>
      </xdr:nvPicPr>
      <xdr:blipFill>
        <a:blip xmlns:r="http://schemas.openxmlformats.org/officeDocument/2006/relationships" r:embed="rId6" cstate="print"/>
        <a:stretch>
          <a:fillRect/>
        </a:stretch>
      </xdr:blipFill>
      <xdr:spPr>
        <a:xfrm>
          <a:off x="1907720" y="12020550"/>
          <a:ext cx="1362" cy="553140"/>
        </a:xfrm>
        <a:prstGeom prst="rect">
          <a:avLst/>
        </a:prstGeom>
      </xdr:spPr>
    </xdr:pic>
    <xdr:clientData/>
  </xdr:twoCellAnchor>
  <xdr:twoCellAnchor editAs="oneCell">
    <xdr:from>
      <xdr:col>2</xdr:col>
      <xdr:colOff>816434</xdr:colOff>
      <xdr:row>48</xdr:row>
      <xdr:rowOff>0</xdr:rowOff>
    </xdr:from>
    <xdr:to>
      <xdr:col>2</xdr:col>
      <xdr:colOff>818469</xdr:colOff>
      <xdr:row>49</xdr:row>
      <xdr:rowOff>64135</xdr:rowOff>
    </xdr:to>
    <xdr:pic>
      <xdr:nvPicPr>
        <xdr:cNvPr id="55" name="Obrázok 54"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12020550"/>
          <a:ext cx="2035" cy="254635"/>
        </a:xfrm>
        <a:prstGeom prst="rect">
          <a:avLst/>
        </a:prstGeom>
      </xdr:spPr>
    </xdr:pic>
    <xdr:clientData/>
  </xdr:twoCellAnchor>
  <xdr:twoCellAnchor>
    <xdr:from>
      <xdr:col>4</xdr:col>
      <xdr:colOff>0</xdr:colOff>
      <xdr:row>47</xdr:row>
      <xdr:rowOff>1</xdr:rowOff>
    </xdr:from>
    <xdr:to>
      <xdr:col>5</xdr:col>
      <xdr:colOff>204108</xdr:colOff>
      <xdr:row>49</xdr:row>
      <xdr:rowOff>145677</xdr:rowOff>
    </xdr:to>
    <xdr:cxnSp macro="">
      <xdr:nvCxnSpPr>
        <xdr:cNvPr id="56" name="Rovná spojovacia šípka 55"/>
        <xdr:cNvCxnSpPr/>
      </xdr:nvCxnSpPr>
      <xdr:spPr>
        <a:xfrm flipV="1">
          <a:off x="3733800" y="11830051"/>
          <a:ext cx="699408" cy="526676"/>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xdr:col>
      <xdr:colOff>816434</xdr:colOff>
      <xdr:row>48</xdr:row>
      <xdr:rowOff>0</xdr:rowOff>
    </xdr:from>
    <xdr:to>
      <xdr:col>2</xdr:col>
      <xdr:colOff>818469</xdr:colOff>
      <xdr:row>49</xdr:row>
      <xdr:rowOff>64134</xdr:rowOff>
    </xdr:to>
    <xdr:pic>
      <xdr:nvPicPr>
        <xdr:cNvPr id="57" name="Obrázok 56"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12020550"/>
          <a:ext cx="2035" cy="254634"/>
        </a:xfrm>
        <a:prstGeom prst="rect">
          <a:avLst/>
        </a:prstGeom>
      </xdr:spPr>
    </xdr:pic>
    <xdr:clientData/>
  </xdr:twoCellAnchor>
  <xdr:twoCellAnchor editAs="oneCell">
    <xdr:from>
      <xdr:col>2</xdr:col>
      <xdr:colOff>816434</xdr:colOff>
      <xdr:row>48</xdr:row>
      <xdr:rowOff>0</xdr:rowOff>
    </xdr:from>
    <xdr:to>
      <xdr:col>2</xdr:col>
      <xdr:colOff>818469</xdr:colOff>
      <xdr:row>48</xdr:row>
      <xdr:rowOff>186597</xdr:rowOff>
    </xdr:to>
    <xdr:pic>
      <xdr:nvPicPr>
        <xdr:cNvPr id="58" name="Obrázok 57"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12020550"/>
          <a:ext cx="2035" cy="186597"/>
        </a:xfrm>
        <a:prstGeom prst="rect">
          <a:avLst/>
        </a:prstGeom>
      </xdr:spPr>
    </xdr:pic>
    <xdr:clientData/>
  </xdr:twoCellAnchor>
  <xdr:twoCellAnchor editAs="oneCell">
    <xdr:from>
      <xdr:col>2</xdr:col>
      <xdr:colOff>721178</xdr:colOff>
      <xdr:row>48</xdr:row>
      <xdr:rowOff>0</xdr:rowOff>
    </xdr:from>
    <xdr:to>
      <xdr:col>2</xdr:col>
      <xdr:colOff>722538</xdr:colOff>
      <xdr:row>49</xdr:row>
      <xdr:rowOff>2482</xdr:rowOff>
    </xdr:to>
    <xdr:pic>
      <xdr:nvPicPr>
        <xdr:cNvPr id="59" name="Obrázok 58" descr="Opel-Astra_Sedan_2013_800x600_wallpaper_05.jpg">
          <a:hlinkClick xmlns:r="http://schemas.openxmlformats.org/officeDocument/2006/relationships" r:id="rId4"/>
        </xdr:cNvPr>
        <xdr:cNvPicPr>
          <a:picLocks noChangeAspect="1"/>
        </xdr:cNvPicPr>
      </xdr:nvPicPr>
      <xdr:blipFill>
        <a:blip xmlns:r="http://schemas.openxmlformats.org/officeDocument/2006/relationships" r:embed="rId5" cstate="print"/>
        <a:stretch>
          <a:fillRect/>
        </a:stretch>
      </xdr:blipFill>
      <xdr:spPr>
        <a:xfrm>
          <a:off x="1826078" y="12020550"/>
          <a:ext cx="1360" cy="192982"/>
        </a:xfrm>
        <a:prstGeom prst="rect">
          <a:avLst/>
        </a:prstGeom>
      </xdr:spPr>
    </xdr:pic>
    <xdr:clientData/>
  </xdr:twoCellAnchor>
  <xdr:twoCellAnchor editAs="oneCell">
    <xdr:from>
      <xdr:col>2</xdr:col>
      <xdr:colOff>802820</xdr:colOff>
      <xdr:row>48</xdr:row>
      <xdr:rowOff>0</xdr:rowOff>
    </xdr:from>
    <xdr:to>
      <xdr:col>2</xdr:col>
      <xdr:colOff>804182</xdr:colOff>
      <xdr:row>50</xdr:row>
      <xdr:rowOff>172140</xdr:rowOff>
    </xdr:to>
    <xdr:pic>
      <xdr:nvPicPr>
        <xdr:cNvPr id="60" name="Obrázok 59" descr="Opel-Astra_Sports_Tourer_2011_800x600_wallpaper_11.jpg">
          <a:hlinkClick xmlns:r="http://schemas.openxmlformats.org/officeDocument/2006/relationships" r:id="rId4"/>
        </xdr:cNvPr>
        <xdr:cNvPicPr>
          <a:picLocks noChangeAspect="1"/>
        </xdr:cNvPicPr>
      </xdr:nvPicPr>
      <xdr:blipFill>
        <a:blip xmlns:r="http://schemas.openxmlformats.org/officeDocument/2006/relationships" r:embed="rId6" cstate="print"/>
        <a:stretch>
          <a:fillRect/>
        </a:stretch>
      </xdr:blipFill>
      <xdr:spPr>
        <a:xfrm>
          <a:off x="1907720" y="12020550"/>
          <a:ext cx="1362" cy="553140"/>
        </a:xfrm>
        <a:prstGeom prst="rect">
          <a:avLst/>
        </a:prstGeom>
      </xdr:spPr>
    </xdr:pic>
    <xdr:clientData/>
  </xdr:twoCellAnchor>
  <xdr:twoCellAnchor editAs="oneCell">
    <xdr:from>
      <xdr:col>2</xdr:col>
      <xdr:colOff>816434</xdr:colOff>
      <xdr:row>48</xdr:row>
      <xdr:rowOff>0</xdr:rowOff>
    </xdr:from>
    <xdr:to>
      <xdr:col>2</xdr:col>
      <xdr:colOff>818469</xdr:colOff>
      <xdr:row>49</xdr:row>
      <xdr:rowOff>64135</xdr:rowOff>
    </xdr:to>
    <xdr:pic>
      <xdr:nvPicPr>
        <xdr:cNvPr id="61" name="Obrázok 60"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12020550"/>
          <a:ext cx="2035" cy="254635"/>
        </a:xfrm>
        <a:prstGeom prst="rect">
          <a:avLst/>
        </a:prstGeom>
      </xdr:spPr>
    </xdr:pic>
    <xdr:clientData/>
  </xdr:twoCellAnchor>
  <xdr:twoCellAnchor editAs="oneCell">
    <xdr:from>
      <xdr:col>2</xdr:col>
      <xdr:colOff>693964</xdr:colOff>
      <xdr:row>48</xdr:row>
      <xdr:rowOff>0</xdr:rowOff>
    </xdr:from>
    <xdr:to>
      <xdr:col>2</xdr:col>
      <xdr:colOff>696686</xdr:colOff>
      <xdr:row>52</xdr:row>
      <xdr:rowOff>7298</xdr:rowOff>
    </xdr:to>
    <xdr:pic>
      <xdr:nvPicPr>
        <xdr:cNvPr id="62" name="Obrázok 61" descr="Opel-Insignia_2014_800x600_wallpaper_01 - kópia.jpg">
          <a:hlinkClick xmlns:r="http://schemas.openxmlformats.org/officeDocument/2006/relationships" r:id="rId7"/>
        </xdr:cNvPr>
        <xdr:cNvPicPr>
          <a:picLocks noChangeAspect="1"/>
        </xdr:cNvPicPr>
      </xdr:nvPicPr>
      <xdr:blipFill>
        <a:blip xmlns:r="http://schemas.openxmlformats.org/officeDocument/2006/relationships" r:embed="rId8" cstate="print"/>
        <a:stretch>
          <a:fillRect/>
        </a:stretch>
      </xdr:blipFill>
      <xdr:spPr>
        <a:xfrm>
          <a:off x="1798864" y="12020550"/>
          <a:ext cx="2722" cy="1131248"/>
        </a:xfrm>
        <a:prstGeom prst="rect">
          <a:avLst/>
        </a:prstGeom>
      </xdr:spPr>
    </xdr:pic>
    <xdr:clientData/>
  </xdr:twoCellAnchor>
  <xdr:twoCellAnchor editAs="oneCell">
    <xdr:from>
      <xdr:col>2</xdr:col>
      <xdr:colOff>816434</xdr:colOff>
      <xdr:row>52</xdr:row>
      <xdr:rowOff>16329</xdr:rowOff>
    </xdr:from>
    <xdr:to>
      <xdr:col>2</xdr:col>
      <xdr:colOff>818469</xdr:colOff>
      <xdr:row>52</xdr:row>
      <xdr:rowOff>193402</xdr:rowOff>
    </xdr:to>
    <xdr:pic>
      <xdr:nvPicPr>
        <xdr:cNvPr id="63" name="Obrázok 62"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13113204"/>
          <a:ext cx="2035" cy="186598"/>
        </a:xfrm>
        <a:prstGeom prst="rect">
          <a:avLst/>
        </a:prstGeom>
      </xdr:spPr>
    </xdr:pic>
    <xdr:clientData/>
  </xdr:twoCellAnchor>
  <xdr:twoCellAnchor editAs="oneCell">
    <xdr:from>
      <xdr:col>2</xdr:col>
      <xdr:colOff>816434</xdr:colOff>
      <xdr:row>70</xdr:row>
      <xdr:rowOff>0</xdr:rowOff>
    </xdr:from>
    <xdr:to>
      <xdr:col>2</xdr:col>
      <xdr:colOff>818469</xdr:colOff>
      <xdr:row>71</xdr:row>
      <xdr:rowOff>64134</xdr:rowOff>
    </xdr:to>
    <xdr:pic>
      <xdr:nvPicPr>
        <xdr:cNvPr id="64" name="Obrázok 63"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17030700"/>
          <a:ext cx="2035" cy="254634"/>
        </a:xfrm>
        <a:prstGeom prst="rect">
          <a:avLst/>
        </a:prstGeom>
      </xdr:spPr>
    </xdr:pic>
    <xdr:clientData/>
  </xdr:twoCellAnchor>
  <xdr:twoCellAnchor editAs="oneCell">
    <xdr:from>
      <xdr:col>2</xdr:col>
      <xdr:colOff>816434</xdr:colOff>
      <xdr:row>70</xdr:row>
      <xdr:rowOff>0</xdr:rowOff>
    </xdr:from>
    <xdr:to>
      <xdr:col>2</xdr:col>
      <xdr:colOff>818469</xdr:colOff>
      <xdr:row>70</xdr:row>
      <xdr:rowOff>186597</xdr:rowOff>
    </xdr:to>
    <xdr:pic>
      <xdr:nvPicPr>
        <xdr:cNvPr id="65" name="Obrázok 64"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17030700"/>
          <a:ext cx="2035" cy="186597"/>
        </a:xfrm>
        <a:prstGeom prst="rect">
          <a:avLst/>
        </a:prstGeom>
      </xdr:spPr>
    </xdr:pic>
    <xdr:clientData/>
  </xdr:twoCellAnchor>
  <xdr:twoCellAnchor editAs="oneCell">
    <xdr:from>
      <xdr:col>2</xdr:col>
      <xdr:colOff>721178</xdr:colOff>
      <xdr:row>70</xdr:row>
      <xdr:rowOff>0</xdr:rowOff>
    </xdr:from>
    <xdr:to>
      <xdr:col>2</xdr:col>
      <xdr:colOff>722538</xdr:colOff>
      <xdr:row>71</xdr:row>
      <xdr:rowOff>2482</xdr:rowOff>
    </xdr:to>
    <xdr:pic>
      <xdr:nvPicPr>
        <xdr:cNvPr id="66" name="Obrázok 65" descr="Opel-Astra_Sedan_2013_800x600_wallpaper_05.jpg">
          <a:hlinkClick xmlns:r="http://schemas.openxmlformats.org/officeDocument/2006/relationships" r:id="rId4"/>
        </xdr:cNvPr>
        <xdr:cNvPicPr>
          <a:picLocks noChangeAspect="1"/>
        </xdr:cNvPicPr>
      </xdr:nvPicPr>
      <xdr:blipFill>
        <a:blip xmlns:r="http://schemas.openxmlformats.org/officeDocument/2006/relationships" r:embed="rId5" cstate="print"/>
        <a:stretch>
          <a:fillRect/>
        </a:stretch>
      </xdr:blipFill>
      <xdr:spPr>
        <a:xfrm>
          <a:off x="1826078" y="17030700"/>
          <a:ext cx="1360" cy="192982"/>
        </a:xfrm>
        <a:prstGeom prst="rect">
          <a:avLst/>
        </a:prstGeom>
      </xdr:spPr>
    </xdr:pic>
    <xdr:clientData/>
  </xdr:twoCellAnchor>
  <xdr:twoCellAnchor editAs="oneCell">
    <xdr:from>
      <xdr:col>2</xdr:col>
      <xdr:colOff>816434</xdr:colOff>
      <xdr:row>70</xdr:row>
      <xdr:rowOff>0</xdr:rowOff>
    </xdr:from>
    <xdr:to>
      <xdr:col>2</xdr:col>
      <xdr:colOff>818469</xdr:colOff>
      <xdr:row>71</xdr:row>
      <xdr:rowOff>64135</xdr:rowOff>
    </xdr:to>
    <xdr:pic>
      <xdr:nvPicPr>
        <xdr:cNvPr id="67" name="Obrázok 66"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17030700"/>
          <a:ext cx="2035" cy="254635"/>
        </a:xfrm>
        <a:prstGeom prst="rect">
          <a:avLst/>
        </a:prstGeom>
      </xdr:spPr>
    </xdr:pic>
    <xdr:clientData/>
  </xdr:twoCellAnchor>
  <xdr:twoCellAnchor editAs="oneCell">
    <xdr:from>
      <xdr:col>2</xdr:col>
      <xdr:colOff>816434</xdr:colOff>
      <xdr:row>68</xdr:row>
      <xdr:rowOff>0</xdr:rowOff>
    </xdr:from>
    <xdr:to>
      <xdr:col>2</xdr:col>
      <xdr:colOff>818469</xdr:colOff>
      <xdr:row>69</xdr:row>
      <xdr:rowOff>64134</xdr:rowOff>
    </xdr:to>
    <xdr:pic>
      <xdr:nvPicPr>
        <xdr:cNvPr id="68" name="Obrázok 67"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16649700"/>
          <a:ext cx="2035" cy="254634"/>
        </a:xfrm>
        <a:prstGeom prst="rect">
          <a:avLst/>
        </a:prstGeom>
      </xdr:spPr>
    </xdr:pic>
    <xdr:clientData/>
  </xdr:twoCellAnchor>
  <xdr:twoCellAnchor editAs="oneCell">
    <xdr:from>
      <xdr:col>2</xdr:col>
      <xdr:colOff>816434</xdr:colOff>
      <xdr:row>68</xdr:row>
      <xdr:rowOff>0</xdr:rowOff>
    </xdr:from>
    <xdr:to>
      <xdr:col>2</xdr:col>
      <xdr:colOff>818469</xdr:colOff>
      <xdr:row>68</xdr:row>
      <xdr:rowOff>186597</xdr:rowOff>
    </xdr:to>
    <xdr:pic>
      <xdr:nvPicPr>
        <xdr:cNvPr id="69" name="Obrázok 68"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16649700"/>
          <a:ext cx="2035" cy="186597"/>
        </a:xfrm>
        <a:prstGeom prst="rect">
          <a:avLst/>
        </a:prstGeom>
      </xdr:spPr>
    </xdr:pic>
    <xdr:clientData/>
  </xdr:twoCellAnchor>
  <xdr:twoCellAnchor editAs="oneCell">
    <xdr:from>
      <xdr:col>2</xdr:col>
      <xdr:colOff>721178</xdr:colOff>
      <xdr:row>68</xdr:row>
      <xdr:rowOff>0</xdr:rowOff>
    </xdr:from>
    <xdr:to>
      <xdr:col>2</xdr:col>
      <xdr:colOff>722538</xdr:colOff>
      <xdr:row>69</xdr:row>
      <xdr:rowOff>2482</xdr:rowOff>
    </xdr:to>
    <xdr:pic>
      <xdr:nvPicPr>
        <xdr:cNvPr id="70" name="Obrázok 69" descr="Opel-Astra_Sedan_2013_800x600_wallpaper_05.jpg">
          <a:hlinkClick xmlns:r="http://schemas.openxmlformats.org/officeDocument/2006/relationships" r:id="rId4"/>
        </xdr:cNvPr>
        <xdr:cNvPicPr>
          <a:picLocks noChangeAspect="1"/>
        </xdr:cNvPicPr>
      </xdr:nvPicPr>
      <xdr:blipFill>
        <a:blip xmlns:r="http://schemas.openxmlformats.org/officeDocument/2006/relationships" r:embed="rId5" cstate="print"/>
        <a:stretch>
          <a:fillRect/>
        </a:stretch>
      </xdr:blipFill>
      <xdr:spPr>
        <a:xfrm>
          <a:off x="1826078" y="16649700"/>
          <a:ext cx="1360" cy="192982"/>
        </a:xfrm>
        <a:prstGeom prst="rect">
          <a:avLst/>
        </a:prstGeom>
      </xdr:spPr>
    </xdr:pic>
    <xdr:clientData/>
  </xdr:twoCellAnchor>
  <xdr:twoCellAnchor editAs="oneCell">
    <xdr:from>
      <xdr:col>2</xdr:col>
      <xdr:colOff>816434</xdr:colOff>
      <xdr:row>68</xdr:row>
      <xdr:rowOff>0</xdr:rowOff>
    </xdr:from>
    <xdr:to>
      <xdr:col>2</xdr:col>
      <xdr:colOff>818469</xdr:colOff>
      <xdr:row>69</xdr:row>
      <xdr:rowOff>64135</xdr:rowOff>
    </xdr:to>
    <xdr:pic>
      <xdr:nvPicPr>
        <xdr:cNvPr id="71" name="Obrázok 70"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16649700"/>
          <a:ext cx="2035" cy="254635"/>
        </a:xfrm>
        <a:prstGeom prst="rect">
          <a:avLst/>
        </a:prstGeom>
      </xdr:spPr>
    </xdr:pic>
    <xdr:clientData/>
  </xdr:twoCellAnchor>
  <xdr:twoCellAnchor editAs="oneCell">
    <xdr:from>
      <xdr:col>2</xdr:col>
      <xdr:colOff>816434</xdr:colOff>
      <xdr:row>68</xdr:row>
      <xdr:rowOff>0</xdr:rowOff>
    </xdr:from>
    <xdr:to>
      <xdr:col>2</xdr:col>
      <xdr:colOff>818469</xdr:colOff>
      <xdr:row>69</xdr:row>
      <xdr:rowOff>64134</xdr:rowOff>
    </xdr:to>
    <xdr:pic>
      <xdr:nvPicPr>
        <xdr:cNvPr id="72" name="Obrázok 71"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16649700"/>
          <a:ext cx="2035" cy="254634"/>
        </a:xfrm>
        <a:prstGeom prst="rect">
          <a:avLst/>
        </a:prstGeom>
      </xdr:spPr>
    </xdr:pic>
    <xdr:clientData/>
  </xdr:twoCellAnchor>
  <xdr:twoCellAnchor editAs="oneCell">
    <xdr:from>
      <xdr:col>2</xdr:col>
      <xdr:colOff>816434</xdr:colOff>
      <xdr:row>68</xdr:row>
      <xdr:rowOff>0</xdr:rowOff>
    </xdr:from>
    <xdr:to>
      <xdr:col>2</xdr:col>
      <xdr:colOff>818469</xdr:colOff>
      <xdr:row>68</xdr:row>
      <xdr:rowOff>186597</xdr:rowOff>
    </xdr:to>
    <xdr:pic>
      <xdr:nvPicPr>
        <xdr:cNvPr id="73" name="Obrázok 72"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16649700"/>
          <a:ext cx="2035" cy="186597"/>
        </a:xfrm>
        <a:prstGeom prst="rect">
          <a:avLst/>
        </a:prstGeom>
      </xdr:spPr>
    </xdr:pic>
    <xdr:clientData/>
  </xdr:twoCellAnchor>
  <xdr:twoCellAnchor editAs="oneCell">
    <xdr:from>
      <xdr:col>2</xdr:col>
      <xdr:colOff>721178</xdr:colOff>
      <xdr:row>68</xdr:row>
      <xdr:rowOff>0</xdr:rowOff>
    </xdr:from>
    <xdr:to>
      <xdr:col>2</xdr:col>
      <xdr:colOff>722538</xdr:colOff>
      <xdr:row>69</xdr:row>
      <xdr:rowOff>2482</xdr:rowOff>
    </xdr:to>
    <xdr:pic>
      <xdr:nvPicPr>
        <xdr:cNvPr id="74" name="Obrázok 73" descr="Opel-Astra_Sedan_2013_800x600_wallpaper_05.jpg">
          <a:hlinkClick xmlns:r="http://schemas.openxmlformats.org/officeDocument/2006/relationships" r:id="rId4"/>
        </xdr:cNvPr>
        <xdr:cNvPicPr>
          <a:picLocks noChangeAspect="1"/>
        </xdr:cNvPicPr>
      </xdr:nvPicPr>
      <xdr:blipFill>
        <a:blip xmlns:r="http://schemas.openxmlformats.org/officeDocument/2006/relationships" r:embed="rId5" cstate="print"/>
        <a:stretch>
          <a:fillRect/>
        </a:stretch>
      </xdr:blipFill>
      <xdr:spPr>
        <a:xfrm>
          <a:off x="1826078" y="16649700"/>
          <a:ext cx="1360" cy="192982"/>
        </a:xfrm>
        <a:prstGeom prst="rect">
          <a:avLst/>
        </a:prstGeom>
      </xdr:spPr>
    </xdr:pic>
    <xdr:clientData/>
  </xdr:twoCellAnchor>
  <xdr:twoCellAnchor editAs="oneCell">
    <xdr:from>
      <xdr:col>2</xdr:col>
      <xdr:colOff>802820</xdr:colOff>
      <xdr:row>68</xdr:row>
      <xdr:rowOff>0</xdr:rowOff>
    </xdr:from>
    <xdr:to>
      <xdr:col>2</xdr:col>
      <xdr:colOff>804182</xdr:colOff>
      <xdr:row>70</xdr:row>
      <xdr:rowOff>172140</xdr:rowOff>
    </xdr:to>
    <xdr:pic>
      <xdr:nvPicPr>
        <xdr:cNvPr id="75" name="Obrázok 74" descr="Opel-Astra_Sports_Tourer_2011_800x600_wallpaper_11.jpg">
          <a:hlinkClick xmlns:r="http://schemas.openxmlformats.org/officeDocument/2006/relationships" r:id="rId4"/>
        </xdr:cNvPr>
        <xdr:cNvPicPr>
          <a:picLocks noChangeAspect="1"/>
        </xdr:cNvPicPr>
      </xdr:nvPicPr>
      <xdr:blipFill>
        <a:blip xmlns:r="http://schemas.openxmlformats.org/officeDocument/2006/relationships" r:embed="rId6" cstate="print"/>
        <a:stretch>
          <a:fillRect/>
        </a:stretch>
      </xdr:blipFill>
      <xdr:spPr>
        <a:xfrm>
          <a:off x="1907720" y="16649700"/>
          <a:ext cx="1362" cy="553140"/>
        </a:xfrm>
        <a:prstGeom prst="rect">
          <a:avLst/>
        </a:prstGeom>
      </xdr:spPr>
    </xdr:pic>
    <xdr:clientData/>
  </xdr:twoCellAnchor>
  <xdr:twoCellAnchor editAs="oneCell">
    <xdr:from>
      <xdr:col>2</xdr:col>
      <xdr:colOff>816434</xdr:colOff>
      <xdr:row>68</xdr:row>
      <xdr:rowOff>0</xdr:rowOff>
    </xdr:from>
    <xdr:to>
      <xdr:col>2</xdr:col>
      <xdr:colOff>818469</xdr:colOff>
      <xdr:row>69</xdr:row>
      <xdr:rowOff>64135</xdr:rowOff>
    </xdr:to>
    <xdr:pic>
      <xdr:nvPicPr>
        <xdr:cNvPr id="76" name="Obrázok 75"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16649700"/>
          <a:ext cx="2035" cy="254635"/>
        </a:xfrm>
        <a:prstGeom prst="rect">
          <a:avLst/>
        </a:prstGeom>
      </xdr:spPr>
    </xdr:pic>
    <xdr:clientData/>
  </xdr:twoCellAnchor>
  <xdr:twoCellAnchor editAs="oneCell">
    <xdr:from>
      <xdr:col>2</xdr:col>
      <xdr:colOff>816434</xdr:colOff>
      <xdr:row>68</xdr:row>
      <xdr:rowOff>0</xdr:rowOff>
    </xdr:from>
    <xdr:to>
      <xdr:col>2</xdr:col>
      <xdr:colOff>818469</xdr:colOff>
      <xdr:row>69</xdr:row>
      <xdr:rowOff>64134</xdr:rowOff>
    </xdr:to>
    <xdr:pic>
      <xdr:nvPicPr>
        <xdr:cNvPr id="77" name="Obrázok 76"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16649700"/>
          <a:ext cx="2035" cy="254634"/>
        </a:xfrm>
        <a:prstGeom prst="rect">
          <a:avLst/>
        </a:prstGeom>
      </xdr:spPr>
    </xdr:pic>
    <xdr:clientData/>
  </xdr:twoCellAnchor>
  <xdr:twoCellAnchor editAs="oneCell">
    <xdr:from>
      <xdr:col>2</xdr:col>
      <xdr:colOff>816434</xdr:colOff>
      <xdr:row>68</xdr:row>
      <xdr:rowOff>0</xdr:rowOff>
    </xdr:from>
    <xdr:to>
      <xdr:col>2</xdr:col>
      <xdr:colOff>818469</xdr:colOff>
      <xdr:row>68</xdr:row>
      <xdr:rowOff>186597</xdr:rowOff>
    </xdr:to>
    <xdr:pic>
      <xdr:nvPicPr>
        <xdr:cNvPr id="78" name="Obrázok 77"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16649700"/>
          <a:ext cx="2035" cy="186597"/>
        </a:xfrm>
        <a:prstGeom prst="rect">
          <a:avLst/>
        </a:prstGeom>
      </xdr:spPr>
    </xdr:pic>
    <xdr:clientData/>
  </xdr:twoCellAnchor>
  <xdr:twoCellAnchor editAs="oneCell">
    <xdr:from>
      <xdr:col>2</xdr:col>
      <xdr:colOff>721178</xdr:colOff>
      <xdr:row>68</xdr:row>
      <xdr:rowOff>0</xdr:rowOff>
    </xdr:from>
    <xdr:to>
      <xdr:col>2</xdr:col>
      <xdr:colOff>722538</xdr:colOff>
      <xdr:row>69</xdr:row>
      <xdr:rowOff>2482</xdr:rowOff>
    </xdr:to>
    <xdr:pic>
      <xdr:nvPicPr>
        <xdr:cNvPr id="79" name="Obrázok 78" descr="Opel-Astra_Sedan_2013_800x600_wallpaper_05.jpg">
          <a:hlinkClick xmlns:r="http://schemas.openxmlformats.org/officeDocument/2006/relationships" r:id="rId4"/>
        </xdr:cNvPr>
        <xdr:cNvPicPr>
          <a:picLocks noChangeAspect="1"/>
        </xdr:cNvPicPr>
      </xdr:nvPicPr>
      <xdr:blipFill>
        <a:blip xmlns:r="http://schemas.openxmlformats.org/officeDocument/2006/relationships" r:embed="rId5" cstate="print"/>
        <a:stretch>
          <a:fillRect/>
        </a:stretch>
      </xdr:blipFill>
      <xdr:spPr>
        <a:xfrm>
          <a:off x="1826078" y="16649700"/>
          <a:ext cx="1360" cy="192982"/>
        </a:xfrm>
        <a:prstGeom prst="rect">
          <a:avLst/>
        </a:prstGeom>
      </xdr:spPr>
    </xdr:pic>
    <xdr:clientData/>
  </xdr:twoCellAnchor>
  <xdr:twoCellAnchor editAs="oneCell">
    <xdr:from>
      <xdr:col>2</xdr:col>
      <xdr:colOff>802820</xdr:colOff>
      <xdr:row>68</xdr:row>
      <xdr:rowOff>0</xdr:rowOff>
    </xdr:from>
    <xdr:to>
      <xdr:col>2</xdr:col>
      <xdr:colOff>804182</xdr:colOff>
      <xdr:row>70</xdr:row>
      <xdr:rowOff>172140</xdr:rowOff>
    </xdr:to>
    <xdr:pic>
      <xdr:nvPicPr>
        <xdr:cNvPr id="80" name="Obrázok 79" descr="Opel-Astra_Sports_Tourer_2011_800x600_wallpaper_11.jpg">
          <a:hlinkClick xmlns:r="http://schemas.openxmlformats.org/officeDocument/2006/relationships" r:id="rId4"/>
        </xdr:cNvPr>
        <xdr:cNvPicPr>
          <a:picLocks noChangeAspect="1"/>
        </xdr:cNvPicPr>
      </xdr:nvPicPr>
      <xdr:blipFill>
        <a:blip xmlns:r="http://schemas.openxmlformats.org/officeDocument/2006/relationships" r:embed="rId6" cstate="print"/>
        <a:stretch>
          <a:fillRect/>
        </a:stretch>
      </xdr:blipFill>
      <xdr:spPr>
        <a:xfrm>
          <a:off x="1907720" y="16649700"/>
          <a:ext cx="1362" cy="553140"/>
        </a:xfrm>
        <a:prstGeom prst="rect">
          <a:avLst/>
        </a:prstGeom>
      </xdr:spPr>
    </xdr:pic>
    <xdr:clientData/>
  </xdr:twoCellAnchor>
  <xdr:twoCellAnchor editAs="oneCell">
    <xdr:from>
      <xdr:col>2</xdr:col>
      <xdr:colOff>816434</xdr:colOff>
      <xdr:row>68</xdr:row>
      <xdr:rowOff>0</xdr:rowOff>
    </xdr:from>
    <xdr:to>
      <xdr:col>2</xdr:col>
      <xdr:colOff>818469</xdr:colOff>
      <xdr:row>69</xdr:row>
      <xdr:rowOff>64135</xdr:rowOff>
    </xdr:to>
    <xdr:pic>
      <xdr:nvPicPr>
        <xdr:cNvPr id="81" name="Obrázok 80"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16649700"/>
          <a:ext cx="2035" cy="254635"/>
        </a:xfrm>
        <a:prstGeom prst="rect">
          <a:avLst/>
        </a:prstGeom>
      </xdr:spPr>
    </xdr:pic>
    <xdr:clientData/>
  </xdr:twoCellAnchor>
  <xdr:twoCellAnchor>
    <xdr:from>
      <xdr:col>4</xdr:col>
      <xdr:colOff>0</xdr:colOff>
      <xdr:row>67</xdr:row>
      <xdr:rowOff>1</xdr:rowOff>
    </xdr:from>
    <xdr:to>
      <xdr:col>5</xdr:col>
      <xdr:colOff>204108</xdr:colOff>
      <xdr:row>69</xdr:row>
      <xdr:rowOff>100853</xdr:rowOff>
    </xdr:to>
    <xdr:cxnSp macro="">
      <xdr:nvCxnSpPr>
        <xdr:cNvPr id="82" name="Rovná spojovacia šípka 81"/>
        <xdr:cNvCxnSpPr/>
      </xdr:nvCxnSpPr>
      <xdr:spPr>
        <a:xfrm flipV="1">
          <a:off x="3733800" y="16459201"/>
          <a:ext cx="699408" cy="481852"/>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xdr:col>
      <xdr:colOff>752475</xdr:colOff>
      <xdr:row>52</xdr:row>
      <xdr:rowOff>13697</xdr:rowOff>
    </xdr:from>
    <xdr:to>
      <xdr:col>2</xdr:col>
      <xdr:colOff>752475</xdr:colOff>
      <xdr:row>53</xdr:row>
      <xdr:rowOff>119469</xdr:rowOff>
    </xdr:to>
    <xdr:pic>
      <xdr:nvPicPr>
        <xdr:cNvPr id="83" name="Obrázok 82" descr="fleet_ceed_sw_new.jpg">
          <a:hlinkClick xmlns:r="http://schemas.openxmlformats.org/officeDocument/2006/relationships" r:id="rId10"/>
        </xdr:cNvPr>
        <xdr:cNvPicPr>
          <a:picLocks noChangeAspect="1"/>
        </xdr:cNvPicPr>
      </xdr:nvPicPr>
      <xdr:blipFill>
        <a:blip xmlns:r="http://schemas.openxmlformats.org/officeDocument/2006/relationships" r:embed="rId11" cstate="print"/>
        <a:srcRect l="3494"/>
        <a:stretch>
          <a:fillRect/>
        </a:stretch>
      </xdr:blipFill>
      <xdr:spPr>
        <a:xfrm>
          <a:off x="1857375" y="13110572"/>
          <a:ext cx="1371600" cy="734421"/>
        </a:xfrm>
        <a:prstGeom prst="rect">
          <a:avLst/>
        </a:prstGeom>
      </xdr:spPr>
    </xdr:pic>
    <xdr:clientData/>
  </xdr:twoCellAnchor>
  <xdr:twoCellAnchor editAs="oneCell">
    <xdr:from>
      <xdr:col>2</xdr:col>
      <xdr:colOff>1106698</xdr:colOff>
      <xdr:row>32</xdr:row>
      <xdr:rowOff>9424</xdr:rowOff>
    </xdr:from>
    <xdr:to>
      <xdr:col>2</xdr:col>
      <xdr:colOff>1114425</xdr:colOff>
      <xdr:row>33</xdr:row>
      <xdr:rowOff>123827</xdr:rowOff>
    </xdr:to>
    <xdr:pic>
      <xdr:nvPicPr>
        <xdr:cNvPr id="84" name="Obrázok 83" descr="new_pro_ceed_new.jpg">
          <a:hlinkClick xmlns:r="http://schemas.openxmlformats.org/officeDocument/2006/relationships" r:id="rId12"/>
        </xdr:cNvPr>
        <xdr:cNvPicPr>
          <a:picLocks noChangeAspect="1"/>
        </xdr:cNvPicPr>
      </xdr:nvPicPr>
      <xdr:blipFill>
        <a:blip xmlns:r="http://schemas.openxmlformats.org/officeDocument/2006/relationships" r:embed="rId13" cstate="print"/>
        <a:stretch>
          <a:fillRect/>
        </a:stretch>
      </xdr:blipFill>
      <xdr:spPr>
        <a:xfrm>
          <a:off x="2211598" y="8477149"/>
          <a:ext cx="1036427" cy="552551"/>
        </a:xfrm>
        <a:prstGeom prst="rect">
          <a:avLst/>
        </a:prstGeom>
      </xdr:spPr>
    </xdr:pic>
    <xdr:clientData/>
  </xdr:twoCellAnchor>
  <xdr:twoCellAnchor editAs="oneCell">
    <xdr:from>
      <xdr:col>2</xdr:col>
      <xdr:colOff>816434</xdr:colOff>
      <xdr:row>101</xdr:row>
      <xdr:rowOff>0</xdr:rowOff>
    </xdr:from>
    <xdr:to>
      <xdr:col>2</xdr:col>
      <xdr:colOff>818469</xdr:colOff>
      <xdr:row>102</xdr:row>
      <xdr:rowOff>64134</xdr:rowOff>
    </xdr:to>
    <xdr:pic>
      <xdr:nvPicPr>
        <xdr:cNvPr id="85" name="Obrázok 84"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24012525"/>
          <a:ext cx="2035" cy="254634"/>
        </a:xfrm>
        <a:prstGeom prst="rect">
          <a:avLst/>
        </a:prstGeom>
      </xdr:spPr>
    </xdr:pic>
    <xdr:clientData/>
  </xdr:twoCellAnchor>
  <xdr:twoCellAnchor editAs="oneCell">
    <xdr:from>
      <xdr:col>2</xdr:col>
      <xdr:colOff>816434</xdr:colOff>
      <xdr:row>101</xdr:row>
      <xdr:rowOff>0</xdr:rowOff>
    </xdr:from>
    <xdr:to>
      <xdr:col>2</xdr:col>
      <xdr:colOff>818469</xdr:colOff>
      <xdr:row>101</xdr:row>
      <xdr:rowOff>186597</xdr:rowOff>
    </xdr:to>
    <xdr:pic>
      <xdr:nvPicPr>
        <xdr:cNvPr id="86" name="Obrázok 85"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24012525"/>
          <a:ext cx="2035" cy="186597"/>
        </a:xfrm>
        <a:prstGeom prst="rect">
          <a:avLst/>
        </a:prstGeom>
      </xdr:spPr>
    </xdr:pic>
    <xdr:clientData/>
  </xdr:twoCellAnchor>
  <xdr:twoCellAnchor editAs="oneCell">
    <xdr:from>
      <xdr:col>2</xdr:col>
      <xdr:colOff>721178</xdr:colOff>
      <xdr:row>101</xdr:row>
      <xdr:rowOff>0</xdr:rowOff>
    </xdr:from>
    <xdr:to>
      <xdr:col>2</xdr:col>
      <xdr:colOff>722538</xdr:colOff>
      <xdr:row>102</xdr:row>
      <xdr:rowOff>2482</xdr:rowOff>
    </xdr:to>
    <xdr:pic>
      <xdr:nvPicPr>
        <xdr:cNvPr id="87" name="Obrázok 86" descr="Opel-Astra_Sedan_2013_800x600_wallpaper_05.jpg">
          <a:hlinkClick xmlns:r="http://schemas.openxmlformats.org/officeDocument/2006/relationships" r:id="rId4"/>
        </xdr:cNvPr>
        <xdr:cNvPicPr>
          <a:picLocks noChangeAspect="1"/>
        </xdr:cNvPicPr>
      </xdr:nvPicPr>
      <xdr:blipFill>
        <a:blip xmlns:r="http://schemas.openxmlformats.org/officeDocument/2006/relationships" r:embed="rId5" cstate="print"/>
        <a:stretch>
          <a:fillRect/>
        </a:stretch>
      </xdr:blipFill>
      <xdr:spPr>
        <a:xfrm>
          <a:off x="1826078" y="24012525"/>
          <a:ext cx="1360" cy="192982"/>
        </a:xfrm>
        <a:prstGeom prst="rect">
          <a:avLst/>
        </a:prstGeom>
      </xdr:spPr>
    </xdr:pic>
    <xdr:clientData/>
  </xdr:twoCellAnchor>
  <xdr:twoCellAnchor editAs="oneCell">
    <xdr:from>
      <xdr:col>2</xdr:col>
      <xdr:colOff>816434</xdr:colOff>
      <xdr:row>101</xdr:row>
      <xdr:rowOff>0</xdr:rowOff>
    </xdr:from>
    <xdr:to>
      <xdr:col>2</xdr:col>
      <xdr:colOff>818469</xdr:colOff>
      <xdr:row>102</xdr:row>
      <xdr:rowOff>64135</xdr:rowOff>
    </xdr:to>
    <xdr:pic>
      <xdr:nvPicPr>
        <xdr:cNvPr id="88" name="Obrázok 87"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24012525"/>
          <a:ext cx="2035" cy="254635"/>
        </a:xfrm>
        <a:prstGeom prst="rect">
          <a:avLst/>
        </a:prstGeom>
      </xdr:spPr>
    </xdr:pic>
    <xdr:clientData/>
  </xdr:twoCellAnchor>
  <xdr:twoCellAnchor editAs="oneCell">
    <xdr:from>
      <xdr:col>2</xdr:col>
      <xdr:colOff>816434</xdr:colOff>
      <xdr:row>101</xdr:row>
      <xdr:rowOff>0</xdr:rowOff>
    </xdr:from>
    <xdr:to>
      <xdr:col>2</xdr:col>
      <xdr:colOff>818469</xdr:colOff>
      <xdr:row>102</xdr:row>
      <xdr:rowOff>64134</xdr:rowOff>
    </xdr:to>
    <xdr:pic>
      <xdr:nvPicPr>
        <xdr:cNvPr id="89" name="Obrázok 88"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24012525"/>
          <a:ext cx="2035" cy="254634"/>
        </a:xfrm>
        <a:prstGeom prst="rect">
          <a:avLst/>
        </a:prstGeom>
      </xdr:spPr>
    </xdr:pic>
    <xdr:clientData/>
  </xdr:twoCellAnchor>
  <xdr:twoCellAnchor editAs="oneCell">
    <xdr:from>
      <xdr:col>2</xdr:col>
      <xdr:colOff>816434</xdr:colOff>
      <xdr:row>101</xdr:row>
      <xdr:rowOff>0</xdr:rowOff>
    </xdr:from>
    <xdr:to>
      <xdr:col>2</xdr:col>
      <xdr:colOff>818469</xdr:colOff>
      <xdr:row>101</xdr:row>
      <xdr:rowOff>186597</xdr:rowOff>
    </xdr:to>
    <xdr:pic>
      <xdr:nvPicPr>
        <xdr:cNvPr id="90" name="Obrázok 89"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24012525"/>
          <a:ext cx="2035" cy="186597"/>
        </a:xfrm>
        <a:prstGeom prst="rect">
          <a:avLst/>
        </a:prstGeom>
      </xdr:spPr>
    </xdr:pic>
    <xdr:clientData/>
  </xdr:twoCellAnchor>
  <xdr:twoCellAnchor editAs="oneCell">
    <xdr:from>
      <xdr:col>2</xdr:col>
      <xdr:colOff>721178</xdr:colOff>
      <xdr:row>101</xdr:row>
      <xdr:rowOff>0</xdr:rowOff>
    </xdr:from>
    <xdr:to>
      <xdr:col>2</xdr:col>
      <xdr:colOff>722538</xdr:colOff>
      <xdr:row>102</xdr:row>
      <xdr:rowOff>2482</xdr:rowOff>
    </xdr:to>
    <xdr:pic>
      <xdr:nvPicPr>
        <xdr:cNvPr id="91" name="Obrázok 90" descr="Opel-Astra_Sedan_2013_800x600_wallpaper_05.jpg">
          <a:hlinkClick xmlns:r="http://schemas.openxmlformats.org/officeDocument/2006/relationships" r:id="rId4"/>
        </xdr:cNvPr>
        <xdr:cNvPicPr>
          <a:picLocks noChangeAspect="1"/>
        </xdr:cNvPicPr>
      </xdr:nvPicPr>
      <xdr:blipFill>
        <a:blip xmlns:r="http://schemas.openxmlformats.org/officeDocument/2006/relationships" r:embed="rId5" cstate="print"/>
        <a:stretch>
          <a:fillRect/>
        </a:stretch>
      </xdr:blipFill>
      <xdr:spPr>
        <a:xfrm>
          <a:off x="1826078" y="24012525"/>
          <a:ext cx="1360" cy="192982"/>
        </a:xfrm>
        <a:prstGeom prst="rect">
          <a:avLst/>
        </a:prstGeom>
      </xdr:spPr>
    </xdr:pic>
    <xdr:clientData/>
  </xdr:twoCellAnchor>
  <xdr:twoCellAnchor editAs="oneCell">
    <xdr:from>
      <xdr:col>2</xdr:col>
      <xdr:colOff>802820</xdr:colOff>
      <xdr:row>101</xdr:row>
      <xdr:rowOff>0</xdr:rowOff>
    </xdr:from>
    <xdr:to>
      <xdr:col>2</xdr:col>
      <xdr:colOff>804182</xdr:colOff>
      <xdr:row>103</xdr:row>
      <xdr:rowOff>172140</xdr:rowOff>
    </xdr:to>
    <xdr:pic>
      <xdr:nvPicPr>
        <xdr:cNvPr id="92" name="Obrázok 91" descr="Opel-Astra_Sports_Tourer_2011_800x600_wallpaper_11.jpg">
          <a:hlinkClick xmlns:r="http://schemas.openxmlformats.org/officeDocument/2006/relationships" r:id="rId4"/>
        </xdr:cNvPr>
        <xdr:cNvPicPr>
          <a:picLocks noChangeAspect="1"/>
        </xdr:cNvPicPr>
      </xdr:nvPicPr>
      <xdr:blipFill>
        <a:blip xmlns:r="http://schemas.openxmlformats.org/officeDocument/2006/relationships" r:embed="rId6" cstate="print"/>
        <a:stretch>
          <a:fillRect/>
        </a:stretch>
      </xdr:blipFill>
      <xdr:spPr>
        <a:xfrm>
          <a:off x="1907720" y="24012525"/>
          <a:ext cx="1362" cy="553140"/>
        </a:xfrm>
        <a:prstGeom prst="rect">
          <a:avLst/>
        </a:prstGeom>
      </xdr:spPr>
    </xdr:pic>
    <xdr:clientData/>
  </xdr:twoCellAnchor>
  <xdr:twoCellAnchor editAs="oneCell">
    <xdr:from>
      <xdr:col>2</xdr:col>
      <xdr:colOff>816434</xdr:colOff>
      <xdr:row>101</xdr:row>
      <xdr:rowOff>0</xdr:rowOff>
    </xdr:from>
    <xdr:to>
      <xdr:col>2</xdr:col>
      <xdr:colOff>818469</xdr:colOff>
      <xdr:row>102</xdr:row>
      <xdr:rowOff>64135</xdr:rowOff>
    </xdr:to>
    <xdr:pic>
      <xdr:nvPicPr>
        <xdr:cNvPr id="93" name="Obrázok 92"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24012525"/>
          <a:ext cx="2035" cy="254635"/>
        </a:xfrm>
        <a:prstGeom prst="rect">
          <a:avLst/>
        </a:prstGeom>
      </xdr:spPr>
    </xdr:pic>
    <xdr:clientData/>
  </xdr:twoCellAnchor>
  <xdr:twoCellAnchor editAs="oneCell">
    <xdr:from>
      <xdr:col>2</xdr:col>
      <xdr:colOff>816434</xdr:colOff>
      <xdr:row>101</xdr:row>
      <xdr:rowOff>0</xdr:rowOff>
    </xdr:from>
    <xdr:to>
      <xdr:col>2</xdr:col>
      <xdr:colOff>818469</xdr:colOff>
      <xdr:row>102</xdr:row>
      <xdr:rowOff>64134</xdr:rowOff>
    </xdr:to>
    <xdr:pic>
      <xdr:nvPicPr>
        <xdr:cNvPr id="94" name="Obrázok 93"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24012525"/>
          <a:ext cx="2035" cy="254634"/>
        </a:xfrm>
        <a:prstGeom prst="rect">
          <a:avLst/>
        </a:prstGeom>
      </xdr:spPr>
    </xdr:pic>
    <xdr:clientData/>
  </xdr:twoCellAnchor>
  <xdr:twoCellAnchor editAs="oneCell">
    <xdr:from>
      <xdr:col>2</xdr:col>
      <xdr:colOff>816434</xdr:colOff>
      <xdr:row>101</xdr:row>
      <xdr:rowOff>0</xdr:rowOff>
    </xdr:from>
    <xdr:to>
      <xdr:col>2</xdr:col>
      <xdr:colOff>818469</xdr:colOff>
      <xdr:row>101</xdr:row>
      <xdr:rowOff>186597</xdr:rowOff>
    </xdr:to>
    <xdr:pic>
      <xdr:nvPicPr>
        <xdr:cNvPr id="95" name="Obrázok 94"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24012525"/>
          <a:ext cx="2035" cy="186597"/>
        </a:xfrm>
        <a:prstGeom prst="rect">
          <a:avLst/>
        </a:prstGeom>
      </xdr:spPr>
    </xdr:pic>
    <xdr:clientData/>
  </xdr:twoCellAnchor>
  <xdr:twoCellAnchor editAs="oneCell">
    <xdr:from>
      <xdr:col>2</xdr:col>
      <xdr:colOff>721178</xdr:colOff>
      <xdr:row>101</xdr:row>
      <xdr:rowOff>0</xdr:rowOff>
    </xdr:from>
    <xdr:to>
      <xdr:col>2</xdr:col>
      <xdr:colOff>722538</xdr:colOff>
      <xdr:row>102</xdr:row>
      <xdr:rowOff>2482</xdr:rowOff>
    </xdr:to>
    <xdr:pic>
      <xdr:nvPicPr>
        <xdr:cNvPr id="96" name="Obrázok 95" descr="Opel-Astra_Sedan_2013_800x600_wallpaper_05.jpg">
          <a:hlinkClick xmlns:r="http://schemas.openxmlformats.org/officeDocument/2006/relationships" r:id="rId4"/>
        </xdr:cNvPr>
        <xdr:cNvPicPr>
          <a:picLocks noChangeAspect="1"/>
        </xdr:cNvPicPr>
      </xdr:nvPicPr>
      <xdr:blipFill>
        <a:blip xmlns:r="http://schemas.openxmlformats.org/officeDocument/2006/relationships" r:embed="rId5" cstate="print"/>
        <a:stretch>
          <a:fillRect/>
        </a:stretch>
      </xdr:blipFill>
      <xdr:spPr>
        <a:xfrm>
          <a:off x="1826078" y="24012525"/>
          <a:ext cx="1360" cy="192982"/>
        </a:xfrm>
        <a:prstGeom prst="rect">
          <a:avLst/>
        </a:prstGeom>
      </xdr:spPr>
    </xdr:pic>
    <xdr:clientData/>
  </xdr:twoCellAnchor>
  <xdr:twoCellAnchor editAs="oneCell">
    <xdr:from>
      <xdr:col>2</xdr:col>
      <xdr:colOff>802820</xdr:colOff>
      <xdr:row>101</xdr:row>
      <xdr:rowOff>0</xdr:rowOff>
    </xdr:from>
    <xdr:to>
      <xdr:col>2</xdr:col>
      <xdr:colOff>804182</xdr:colOff>
      <xdr:row>103</xdr:row>
      <xdr:rowOff>172140</xdr:rowOff>
    </xdr:to>
    <xdr:pic>
      <xdr:nvPicPr>
        <xdr:cNvPr id="97" name="Obrázok 96" descr="Opel-Astra_Sports_Tourer_2011_800x600_wallpaper_11.jpg">
          <a:hlinkClick xmlns:r="http://schemas.openxmlformats.org/officeDocument/2006/relationships" r:id="rId4"/>
        </xdr:cNvPr>
        <xdr:cNvPicPr>
          <a:picLocks noChangeAspect="1"/>
        </xdr:cNvPicPr>
      </xdr:nvPicPr>
      <xdr:blipFill>
        <a:blip xmlns:r="http://schemas.openxmlformats.org/officeDocument/2006/relationships" r:embed="rId6" cstate="print"/>
        <a:stretch>
          <a:fillRect/>
        </a:stretch>
      </xdr:blipFill>
      <xdr:spPr>
        <a:xfrm>
          <a:off x="1907720" y="24012525"/>
          <a:ext cx="1362" cy="553140"/>
        </a:xfrm>
        <a:prstGeom prst="rect">
          <a:avLst/>
        </a:prstGeom>
      </xdr:spPr>
    </xdr:pic>
    <xdr:clientData/>
  </xdr:twoCellAnchor>
  <xdr:twoCellAnchor editAs="oneCell">
    <xdr:from>
      <xdr:col>2</xdr:col>
      <xdr:colOff>816434</xdr:colOff>
      <xdr:row>101</xdr:row>
      <xdr:rowOff>0</xdr:rowOff>
    </xdr:from>
    <xdr:to>
      <xdr:col>2</xdr:col>
      <xdr:colOff>818469</xdr:colOff>
      <xdr:row>102</xdr:row>
      <xdr:rowOff>64135</xdr:rowOff>
    </xdr:to>
    <xdr:pic>
      <xdr:nvPicPr>
        <xdr:cNvPr id="98" name="Obrázok 97"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24012525"/>
          <a:ext cx="2035" cy="254635"/>
        </a:xfrm>
        <a:prstGeom prst="rect">
          <a:avLst/>
        </a:prstGeom>
      </xdr:spPr>
    </xdr:pic>
    <xdr:clientData/>
  </xdr:twoCellAnchor>
  <xdr:twoCellAnchor>
    <xdr:from>
      <xdr:col>4</xdr:col>
      <xdr:colOff>0</xdr:colOff>
      <xdr:row>100</xdr:row>
      <xdr:rowOff>1</xdr:rowOff>
    </xdr:from>
    <xdr:to>
      <xdr:col>5</xdr:col>
      <xdr:colOff>204108</xdr:colOff>
      <xdr:row>102</xdr:row>
      <xdr:rowOff>100853</xdr:rowOff>
    </xdr:to>
    <xdr:cxnSp macro="">
      <xdr:nvCxnSpPr>
        <xdr:cNvPr id="99" name="Rovná spojovacia šípka 98"/>
        <xdr:cNvCxnSpPr/>
      </xdr:nvCxnSpPr>
      <xdr:spPr>
        <a:xfrm flipV="1">
          <a:off x="3733800" y="23822026"/>
          <a:ext cx="699408" cy="481852"/>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xdr:col>
      <xdr:colOff>816434</xdr:colOff>
      <xdr:row>84</xdr:row>
      <xdr:rowOff>0</xdr:rowOff>
    </xdr:from>
    <xdr:to>
      <xdr:col>2</xdr:col>
      <xdr:colOff>818469</xdr:colOff>
      <xdr:row>85</xdr:row>
      <xdr:rowOff>64134</xdr:rowOff>
    </xdr:to>
    <xdr:pic>
      <xdr:nvPicPr>
        <xdr:cNvPr id="100" name="Obrázok 99"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20240625"/>
          <a:ext cx="2035" cy="254634"/>
        </a:xfrm>
        <a:prstGeom prst="rect">
          <a:avLst/>
        </a:prstGeom>
      </xdr:spPr>
    </xdr:pic>
    <xdr:clientData/>
  </xdr:twoCellAnchor>
  <xdr:twoCellAnchor editAs="oneCell">
    <xdr:from>
      <xdr:col>2</xdr:col>
      <xdr:colOff>816434</xdr:colOff>
      <xdr:row>84</xdr:row>
      <xdr:rowOff>0</xdr:rowOff>
    </xdr:from>
    <xdr:to>
      <xdr:col>2</xdr:col>
      <xdr:colOff>818469</xdr:colOff>
      <xdr:row>84</xdr:row>
      <xdr:rowOff>186597</xdr:rowOff>
    </xdr:to>
    <xdr:pic>
      <xdr:nvPicPr>
        <xdr:cNvPr id="101" name="Obrázok 100"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20240625"/>
          <a:ext cx="2035" cy="186597"/>
        </a:xfrm>
        <a:prstGeom prst="rect">
          <a:avLst/>
        </a:prstGeom>
      </xdr:spPr>
    </xdr:pic>
    <xdr:clientData/>
  </xdr:twoCellAnchor>
  <xdr:twoCellAnchor editAs="oneCell">
    <xdr:from>
      <xdr:col>2</xdr:col>
      <xdr:colOff>721178</xdr:colOff>
      <xdr:row>84</xdr:row>
      <xdr:rowOff>0</xdr:rowOff>
    </xdr:from>
    <xdr:to>
      <xdr:col>2</xdr:col>
      <xdr:colOff>722538</xdr:colOff>
      <xdr:row>85</xdr:row>
      <xdr:rowOff>2482</xdr:rowOff>
    </xdr:to>
    <xdr:pic>
      <xdr:nvPicPr>
        <xdr:cNvPr id="102" name="Obrázok 101" descr="Opel-Astra_Sedan_2013_800x600_wallpaper_05.jpg">
          <a:hlinkClick xmlns:r="http://schemas.openxmlformats.org/officeDocument/2006/relationships" r:id="rId4"/>
        </xdr:cNvPr>
        <xdr:cNvPicPr>
          <a:picLocks noChangeAspect="1"/>
        </xdr:cNvPicPr>
      </xdr:nvPicPr>
      <xdr:blipFill>
        <a:blip xmlns:r="http://schemas.openxmlformats.org/officeDocument/2006/relationships" r:embed="rId5" cstate="print"/>
        <a:stretch>
          <a:fillRect/>
        </a:stretch>
      </xdr:blipFill>
      <xdr:spPr>
        <a:xfrm>
          <a:off x="1826078" y="20240625"/>
          <a:ext cx="1360" cy="192982"/>
        </a:xfrm>
        <a:prstGeom prst="rect">
          <a:avLst/>
        </a:prstGeom>
      </xdr:spPr>
    </xdr:pic>
    <xdr:clientData/>
  </xdr:twoCellAnchor>
  <xdr:twoCellAnchor editAs="oneCell">
    <xdr:from>
      <xdr:col>2</xdr:col>
      <xdr:colOff>816434</xdr:colOff>
      <xdr:row>84</xdr:row>
      <xdr:rowOff>0</xdr:rowOff>
    </xdr:from>
    <xdr:to>
      <xdr:col>2</xdr:col>
      <xdr:colOff>818469</xdr:colOff>
      <xdr:row>85</xdr:row>
      <xdr:rowOff>64135</xdr:rowOff>
    </xdr:to>
    <xdr:pic>
      <xdr:nvPicPr>
        <xdr:cNvPr id="103" name="Obrázok 102"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20240625"/>
          <a:ext cx="2035" cy="254635"/>
        </a:xfrm>
        <a:prstGeom prst="rect">
          <a:avLst/>
        </a:prstGeom>
      </xdr:spPr>
    </xdr:pic>
    <xdr:clientData/>
  </xdr:twoCellAnchor>
  <xdr:twoCellAnchor editAs="oneCell">
    <xdr:from>
      <xdr:col>2</xdr:col>
      <xdr:colOff>816434</xdr:colOff>
      <xdr:row>84</xdr:row>
      <xdr:rowOff>0</xdr:rowOff>
    </xdr:from>
    <xdr:to>
      <xdr:col>2</xdr:col>
      <xdr:colOff>818469</xdr:colOff>
      <xdr:row>85</xdr:row>
      <xdr:rowOff>64134</xdr:rowOff>
    </xdr:to>
    <xdr:pic>
      <xdr:nvPicPr>
        <xdr:cNvPr id="104" name="Obrázok 103"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20240625"/>
          <a:ext cx="2035" cy="254634"/>
        </a:xfrm>
        <a:prstGeom prst="rect">
          <a:avLst/>
        </a:prstGeom>
      </xdr:spPr>
    </xdr:pic>
    <xdr:clientData/>
  </xdr:twoCellAnchor>
  <xdr:twoCellAnchor editAs="oneCell">
    <xdr:from>
      <xdr:col>2</xdr:col>
      <xdr:colOff>816434</xdr:colOff>
      <xdr:row>84</xdr:row>
      <xdr:rowOff>0</xdr:rowOff>
    </xdr:from>
    <xdr:to>
      <xdr:col>2</xdr:col>
      <xdr:colOff>818469</xdr:colOff>
      <xdr:row>84</xdr:row>
      <xdr:rowOff>186597</xdr:rowOff>
    </xdr:to>
    <xdr:pic>
      <xdr:nvPicPr>
        <xdr:cNvPr id="105" name="Obrázok 104"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20240625"/>
          <a:ext cx="2035" cy="186597"/>
        </a:xfrm>
        <a:prstGeom prst="rect">
          <a:avLst/>
        </a:prstGeom>
      </xdr:spPr>
    </xdr:pic>
    <xdr:clientData/>
  </xdr:twoCellAnchor>
  <xdr:twoCellAnchor editAs="oneCell">
    <xdr:from>
      <xdr:col>2</xdr:col>
      <xdr:colOff>721178</xdr:colOff>
      <xdr:row>84</xdr:row>
      <xdr:rowOff>0</xdr:rowOff>
    </xdr:from>
    <xdr:to>
      <xdr:col>2</xdr:col>
      <xdr:colOff>722538</xdr:colOff>
      <xdr:row>85</xdr:row>
      <xdr:rowOff>2482</xdr:rowOff>
    </xdr:to>
    <xdr:pic>
      <xdr:nvPicPr>
        <xdr:cNvPr id="106" name="Obrázok 105" descr="Opel-Astra_Sedan_2013_800x600_wallpaper_05.jpg">
          <a:hlinkClick xmlns:r="http://schemas.openxmlformats.org/officeDocument/2006/relationships" r:id="rId4"/>
        </xdr:cNvPr>
        <xdr:cNvPicPr>
          <a:picLocks noChangeAspect="1"/>
        </xdr:cNvPicPr>
      </xdr:nvPicPr>
      <xdr:blipFill>
        <a:blip xmlns:r="http://schemas.openxmlformats.org/officeDocument/2006/relationships" r:embed="rId5" cstate="print"/>
        <a:stretch>
          <a:fillRect/>
        </a:stretch>
      </xdr:blipFill>
      <xdr:spPr>
        <a:xfrm>
          <a:off x="1826078" y="20240625"/>
          <a:ext cx="1360" cy="192982"/>
        </a:xfrm>
        <a:prstGeom prst="rect">
          <a:avLst/>
        </a:prstGeom>
      </xdr:spPr>
    </xdr:pic>
    <xdr:clientData/>
  </xdr:twoCellAnchor>
  <xdr:twoCellAnchor editAs="oneCell">
    <xdr:from>
      <xdr:col>2</xdr:col>
      <xdr:colOff>802820</xdr:colOff>
      <xdr:row>84</xdr:row>
      <xdr:rowOff>0</xdr:rowOff>
    </xdr:from>
    <xdr:to>
      <xdr:col>2</xdr:col>
      <xdr:colOff>804182</xdr:colOff>
      <xdr:row>86</xdr:row>
      <xdr:rowOff>172140</xdr:rowOff>
    </xdr:to>
    <xdr:pic>
      <xdr:nvPicPr>
        <xdr:cNvPr id="107" name="Obrázok 106" descr="Opel-Astra_Sports_Tourer_2011_800x600_wallpaper_11.jpg">
          <a:hlinkClick xmlns:r="http://schemas.openxmlformats.org/officeDocument/2006/relationships" r:id="rId4"/>
        </xdr:cNvPr>
        <xdr:cNvPicPr>
          <a:picLocks noChangeAspect="1"/>
        </xdr:cNvPicPr>
      </xdr:nvPicPr>
      <xdr:blipFill>
        <a:blip xmlns:r="http://schemas.openxmlformats.org/officeDocument/2006/relationships" r:embed="rId6" cstate="print"/>
        <a:stretch>
          <a:fillRect/>
        </a:stretch>
      </xdr:blipFill>
      <xdr:spPr>
        <a:xfrm>
          <a:off x="1907720" y="20240625"/>
          <a:ext cx="1362" cy="553140"/>
        </a:xfrm>
        <a:prstGeom prst="rect">
          <a:avLst/>
        </a:prstGeom>
      </xdr:spPr>
    </xdr:pic>
    <xdr:clientData/>
  </xdr:twoCellAnchor>
  <xdr:twoCellAnchor editAs="oneCell">
    <xdr:from>
      <xdr:col>2</xdr:col>
      <xdr:colOff>816434</xdr:colOff>
      <xdr:row>84</xdr:row>
      <xdr:rowOff>0</xdr:rowOff>
    </xdr:from>
    <xdr:to>
      <xdr:col>2</xdr:col>
      <xdr:colOff>818469</xdr:colOff>
      <xdr:row>85</xdr:row>
      <xdr:rowOff>64135</xdr:rowOff>
    </xdr:to>
    <xdr:pic>
      <xdr:nvPicPr>
        <xdr:cNvPr id="108" name="Obrázok 107"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20240625"/>
          <a:ext cx="2035" cy="254635"/>
        </a:xfrm>
        <a:prstGeom prst="rect">
          <a:avLst/>
        </a:prstGeom>
      </xdr:spPr>
    </xdr:pic>
    <xdr:clientData/>
  </xdr:twoCellAnchor>
  <xdr:twoCellAnchor editAs="oneCell">
    <xdr:from>
      <xdr:col>2</xdr:col>
      <xdr:colOff>816434</xdr:colOff>
      <xdr:row>84</xdr:row>
      <xdr:rowOff>0</xdr:rowOff>
    </xdr:from>
    <xdr:to>
      <xdr:col>2</xdr:col>
      <xdr:colOff>818469</xdr:colOff>
      <xdr:row>85</xdr:row>
      <xdr:rowOff>64134</xdr:rowOff>
    </xdr:to>
    <xdr:pic>
      <xdr:nvPicPr>
        <xdr:cNvPr id="109" name="Obrázok 108"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20240625"/>
          <a:ext cx="2035" cy="254634"/>
        </a:xfrm>
        <a:prstGeom prst="rect">
          <a:avLst/>
        </a:prstGeom>
      </xdr:spPr>
    </xdr:pic>
    <xdr:clientData/>
  </xdr:twoCellAnchor>
  <xdr:twoCellAnchor editAs="oneCell">
    <xdr:from>
      <xdr:col>2</xdr:col>
      <xdr:colOff>816434</xdr:colOff>
      <xdr:row>84</xdr:row>
      <xdr:rowOff>0</xdr:rowOff>
    </xdr:from>
    <xdr:to>
      <xdr:col>2</xdr:col>
      <xdr:colOff>818469</xdr:colOff>
      <xdr:row>84</xdr:row>
      <xdr:rowOff>186597</xdr:rowOff>
    </xdr:to>
    <xdr:pic>
      <xdr:nvPicPr>
        <xdr:cNvPr id="110" name="Obrázok 109"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20240625"/>
          <a:ext cx="2035" cy="186597"/>
        </a:xfrm>
        <a:prstGeom prst="rect">
          <a:avLst/>
        </a:prstGeom>
      </xdr:spPr>
    </xdr:pic>
    <xdr:clientData/>
  </xdr:twoCellAnchor>
  <xdr:twoCellAnchor editAs="oneCell">
    <xdr:from>
      <xdr:col>2</xdr:col>
      <xdr:colOff>721178</xdr:colOff>
      <xdr:row>84</xdr:row>
      <xdr:rowOff>0</xdr:rowOff>
    </xdr:from>
    <xdr:to>
      <xdr:col>2</xdr:col>
      <xdr:colOff>722538</xdr:colOff>
      <xdr:row>85</xdr:row>
      <xdr:rowOff>2482</xdr:rowOff>
    </xdr:to>
    <xdr:pic>
      <xdr:nvPicPr>
        <xdr:cNvPr id="111" name="Obrázok 110" descr="Opel-Astra_Sedan_2013_800x600_wallpaper_05.jpg">
          <a:hlinkClick xmlns:r="http://schemas.openxmlformats.org/officeDocument/2006/relationships" r:id="rId4"/>
        </xdr:cNvPr>
        <xdr:cNvPicPr>
          <a:picLocks noChangeAspect="1"/>
        </xdr:cNvPicPr>
      </xdr:nvPicPr>
      <xdr:blipFill>
        <a:blip xmlns:r="http://schemas.openxmlformats.org/officeDocument/2006/relationships" r:embed="rId5" cstate="print"/>
        <a:stretch>
          <a:fillRect/>
        </a:stretch>
      </xdr:blipFill>
      <xdr:spPr>
        <a:xfrm>
          <a:off x="1826078" y="20240625"/>
          <a:ext cx="1360" cy="192982"/>
        </a:xfrm>
        <a:prstGeom prst="rect">
          <a:avLst/>
        </a:prstGeom>
      </xdr:spPr>
    </xdr:pic>
    <xdr:clientData/>
  </xdr:twoCellAnchor>
  <xdr:twoCellAnchor editAs="oneCell">
    <xdr:from>
      <xdr:col>2</xdr:col>
      <xdr:colOff>802820</xdr:colOff>
      <xdr:row>84</xdr:row>
      <xdr:rowOff>0</xdr:rowOff>
    </xdr:from>
    <xdr:to>
      <xdr:col>2</xdr:col>
      <xdr:colOff>804182</xdr:colOff>
      <xdr:row>86</xdr:row>
      <xdr:rowOff>172140</xdr:rowOff>
    </xdr:to>
    <xdr:pic>
      <xdr:nvPicPr>
        <xdr:cNvPr id="112" name="Obrázok 111" descr="Opel-Astra_Sports_Tourer_2011_800x600_wallpaper_11.jpg">
          <a:hlinkClick xmlns:r="http://schemas.openxmlformats.org/officeDocument/2006/relationships" r:id="rId4"/>
        </xdr:cNvPr>
        <xdr:cNvPicPr>
          <a:picLocks noChangeAspect="1"/>
        </xdr:cNvPicPr>
      </xdr:nvPicPr>
      <xdr:blipFill>
        <a:blip xmlns:r="http://schemas.openxmlformats.org/officeDocument/2006/relationships" r:embed="rId6" cstate="print"/>
        <a:stretch>
          <a:fillRect/>
        </a:stretch>
      </xdr:blipFill>
      <xdr:spPr>
        <a:xfrm>
          <a:off x="1907720" y="20240625"/>
          <a:ext cx="1362" cy="553140"/>
        </a:xfrm>
        <a:prstGeom prst="rect">
          <a:avLst/>
        </a:prstGeom>
      </xdr:spPr>
    </xdr:pic>
    <xdr:clientData/>
  </xdr:twoCellAnchor>
  <xdr:twoCellAnchor editAs="oneCell">
    <xdr:from>
      <xdr:col>2</xdr:col>
      <xdr:colOff>816434</xdr:colOff>
      <xdr:row>84</xdr:row>
      <xdr:rowOff>0</xdr:rowOff>
    </xdr:from>
    <xdr:to>
      <xdr:col>2</xdr:col>
      <xdr:colOff>818469</xdr:colOff>
      <xdr:row>85</xdr:row>
      <xdr:rowOff>64135</xdr:rowOff>
    </xdr:to>
    <xdr:pic>
      <xdr:nvPicPr>
        <xdr:cNvPr id="113" name="Obrázok 112"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20240625"/>
          <a:ext cx="2035" cy="254635"/>
        </a:xfrm>
        <a:prstGeom prst="rect">
          <a:avLst/>
        </a:prstGeom>
      </xdr:spPr>
    </xdr:pic>
    <xdr:clientData/>
  </xdr:twoCellAnchor>
  <xdr:twoCellAnchor>
    <xdr:from>
      <xdr:col>3</xdr:col>
      <xdr:colOff>470647</xdr:colOff>
      <xdr:row>83</xdr:row>
      <xdr:rowOff>1</xdr:rowOff>
    </xdr:from>
    <xdr:to>
      <xdr:col>5</xdr:col>
      <xdr:colOff>204108</xdr:colOff>
      <xdr:row>85</xdr:row>
      <xdr:rowOff>100853</xdr:rowOff>
    </xdr:to>
    <xdr:cxnSp macro="">
      <xdr:nvCxnSpPr>
        <xdr:cNvPr id="114" name="Rovná spojovacia šípka 113"/>
        <xdr:cNvCxnSpPr/>
      </xdr:nvCxnSpPr>
      <xdr:spPr>
        <a:xfrm flipV="1">
          <a:off x="3709147" y="20050126"/>
          <a:ext cx="724061" cy="481852"/>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xdr:col>
      <xdr:colOff>816434</xdr:colOff>
      <xdr:row>124</xdr:row>
      <xdr:rowOff>0</xdr:rowOff>
    </xdr:from>
    <xdr:to>
      <xdr:col>2</xdr:col>
      <xdr:colOff>818469</xdr:colOff>
      <xdr:row>125</xdr:row>
      <xdr:rowOff>64134</xdr:rowOff>
    </xdr:to>
    <xdr:pic>
      <xdr:nvPicPr>
        <xdr:cNvPr id="117" name="Obrázok 116"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29003625"/>
          <a:ext cx="2035" cy="254634"/>
        </a:xfrm>
        <a:prstGeom prst="rect">
          <a:avLst/>
        </a:prstGeom>
      </xdr:spPr>
    </xdr:pic>
    <xdr:clientData/>
  </xdr:twoCellAnchor>
  <xdr:twoCellAnchor editAs="oneCell">
    <xdr:from>
      <xdr:col>2</xdr:col>
      <xdr:colOff>816434</xdr:colOff>
      <xdr:row>124</xdr:row>
      <xdr:rowOff>0</xdr:rowOff>
    </xdr:from>
    <xdr:to>
      <xdr:col>2</xdr:col>
      <xdr:colOff>818469</xdr:colOff>
      <xdr:row>124</xdr:row>
      <xdr:rowOff>186597</xdr:rowOff>
    </xdr:to>
    <xdr:pic>
      <xdr:nvPicPr>
        <xdr:cNvPr id="118" name="Obrázok 117"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29003625"/>
          <a:ext cx="2035" cy="186597"/>
        </a:xfrm>
        <a:prstGeom prst="rect">
          <a:avLst/>
        </a:prstGeom>
      </xdr:spPr>
    </xdr:pic>
    <xdr:clientData/>
  </xdr:twoCellAnchor>
  <xdr:twoCellAnchor editAs="oneCell">
    <xdr:from>
      <xdr:col>2</xdr:col>
      <xdr:colOff>721178</xdr:colOff>
      <xdr:row>124</xdr:row>
      <xdr:rowOff>0</xdr:rowOff>
    </xdr:from>
    <xdr:to>
      <xdr:col>2</xdr:col>
      <xdr:colOff>722538</xdr:colOff>
      <xdr:row>125</xdr:row>
      <xdr:rowOff>2482</xdr:rowOff>
    </xdr:to>
    <xdr:pic>
      <xdr:nvPicPr>
        <xdr:cNvPr id="119" name="Obrázok 118" descr="Opel-Astra_Sedan_2013_800x600_wallpaper_05.jpg">
          <a:hlinkClick xmlns:r="http://schemas.openxmlformats.org/officeDocument/2006/relationships" r:id="rId4"/>
        </xdr:cNvPr>
        <xdr:cNvPicPr>
          <a:picLocks noChangeAspect="1"/>
        </xdr:cNvPicPr>
      </xdr:nvPicPr>
      <xdr:blipFill>
        <a:blip xmlns:r="http://schemas.openxmlformats.org/officeDocument/2006/relationships" r:embed="rId5" cstate="print"/>
        <a:stretch>
          <a:fillRect/>
        </a:stretch>
      </xdr:blipFill>
      <xdr:spPr>
        <a:xfrm>
          <a:off x="1826078" y="29003625"/>
          <a:ext cx="1360" cy="192982"/>
        </a:xfrm>
        <a:prstGeom prst="rect">
          <a:avLst/>
        </a:prstGeom>
      </xdr:spPr>
    </xdr:pic>
    <xdr:clientData/>
  </xdr:twoCellAnchor>
  <xdr:twoCellAnchor editAs="oneCell">
    <xdr:from>
      <xdr:col>2</xdr:col>
      <xdr:colOff>816434</xdr:colOff>
      <xdr:row>124</xdr:row>
      <xdr:rowOff>0</xdr:rowOff>
    </xdr:from>
    <xdr:to>
      <xdr:col>2</xdr:col>
      <xdr:colOff>818469</xdr:colOff>
      <xdr:row>125</xdr:row>
      <xdr:rowOff>64135</xdr:rowOff>
    </xdr:to>
    <xdr:pic>
      <xdr:nvPicPr>
        <xdr:cNvPr id="120" name="Obrázok 119"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29003625"/>
          <a:ext cx="2035" cy="254635"/>
        </a:xfrm>
        <a:prstGeom prst="rect">
          <a:avLst/>
        </a:prstGeom>
      </xdr:spPr>
    </xdr:pic>
    <xdr:clientData/>
  </xdr:twoCellAnchor>
  <xdr:twoCellAnchor editAs="oneCell">
    <xdr:from>
      <xdr:col>2</xdr:col>
      <xdr:colOff>816434</xdr:colOff>
      <xdr:row>124</xdr:row>
      <xdr:rowOff>0</xdr:rowOff>
    </xdr:from>
    <xdr:to>
      <xdr:col>2</xdr:col>
      <xdr:colOff>818469</xdr:colOff>
      <xdr:row>125</xdr:row>
      <xdr:rowOff>64134</xdr:rowOff>
    </xdr:to>
    <xdr:pic>
      <xdr:nvPicPr>
        <xdr:cNvPr id="121" name="Obrázok 120"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29003625"/>
          <a:ext cx="2035" cy="254634"/>
        </a:xfrm>
        <a:prstGeom prst="rect">
          <a:avLst/>
        </a:prstGeom>
      </xdr:spPr>
    </xdr:pic>
    <xdr:clientData/>
  </xdr:twoCellAnchor>
  <xdr:twoCellAnchor editAs="oneCell">
    <xdr:from>
      <xdr:col>2</xdr:col>
      <xdr:colOff>816434</xdr:colOff>
      <xdr:row>124</xdr:row>
      <xdr:rowOff>0</xdr:rowOff>
    </xdr:from>
    <xdr:to>
      <xdr:col>2</xdr:col>
      <xdr:colOff>818469</xdr:colOff>
      <xdr:row>124</xdr:row>
      <xdr:rowOff>186597</xdr:rowOff>
    </xdr:to>
    <xdr:pic>
      <xdr:nvPicPr>
        <xdr:cNvPr id="122" name="Obrázok 121"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29003625"/>
          <a:ext cx="2035" cy="186597"/>
        </a:xfrm>
        <a:prstGeom prst="rect">
          <a:avLst/>
        </a:prstGeom>
      </xdr:spPr>
    </xdr:pic>
    <xdr:clientData/>
  </xdr:twoCellAnchor>
  <xdr:twoCellAnchor editAs="oneCell">
    <xdr:from>
      <xdr:col>2</xdr:col>
      <xdr:colOff>721178</xdr:colOff>
      <xdr:row>124</xdr:row>
      <xdr:rowOff>0</xdr:rowOff>
    </xdr:from>
    <xdr:to>
      <xdr:col>2</xdr:col>
      <xdr:colOff>722538</xdr:colOff>
      <xdr:row>125</xdr:row>
      <xdr:rowOff>2482</xdr:rowOff>
    </xdr:to>
    <xdr:pic>
      <xdr:nvPicPr>
        <xdr:cNvPr id="123" name="Obrázok 122" descr="Opel-Astra_Sedan_2013_800x600_wallpaper_05.jpg">
          <a:hlinkClick xmlns:r="http://schemas.openxmlformats.org/officeDocument/2006/relationships" r:id="rId4"/>
        </xdr:cNvPr>
        <xdr:cNvPicPr>
          <a:picLocks noChangeAspect="1"/>
        </xdr:cNvPicPr>
      </xdr:nvPicPr>
      <xdr:blipFill>
        <a:blip xmlns:r="http://schemas.openxmlformats.org/officeDocument/2006/relationships" r:embed="rId5" cstate="print"/>
        <a:stretch>
          <a:fillRect/>
        </a:stretch>
      </xdr:blipFill>
      <xdr:spPr>
        <a:xfrm>
          <a:off x="1826078" y="29003625"/>
          <a:ext cx="1360" cy="192982"/>
        </a:xfrm>
        <a:prstGeom prst="rect">
          <a:avLst/>
        </a:prstGeom>
      </xdr:spPr>
    </xdr:pic>
    <xdr:clientData/>
  </xdr:twoCellAnchor>
  <xdr:twoCellAnchor editAs="oneCell">
    <xdr:from>
      <xdr:col>2</xdr:col>
      <xdr:colOff>802820</xdr:colOff>
      <xdr:row>124</xdr:row>
      <xdr:rowOff>0</xdr:rowOff>
    </xdr:from>
    <xdr:to>
      <xdr:col>2</xdr:col>
      <xdr:colOff>804182</xdr:colOff>
      <xdr:row>126</xdr:row>
      <xdr:rowOff>172140</xdr:rowOff>
    </xdr:to>
    <xdr:pic>
      <xdr:nvPicPr>
        <xdr:cNvPr id="124" name="Obrázok 123" descr="Opel-Astra_Sports_Tourer_2011_800x600_wallpaper_11.jpg">
          <a:hlinkClick xmlns:r="http://schemas.openxmlformats.org/officeDocument/2006/relationships" r:id="rId4"/>
        </xdr:cNvPr>
        <xdr:cNvPicPr>
          <a:picLocks noChangeAspect="1"/>
        </xdr:cNvPicPr>
      </xdr:nvPicPr>
      <xdr:blipFill>
        <a:blip xmlns:r="http://schemas.openxmlformats.org/officeDocument/2006/relationships" r:embed="rId6" cstate="print"/>
        <a:stretch>
          <a:fillRect/>
        </a:stretch>
      </xdr:blipFill>
      <xdr:spPr>
        <a:xfrm>
          <a:off x="1907720" y="29003625"/>
          <a:ext cx="1362" cy="553140"/>
        </a:xfrm>
        <a:prstGeom prst="rect">
          <a:avLst/>
        </a:prstGeom>
      </xdr:spPr>
    </xdr:pic>
    <xdr:clientData/>
  </xdr:twoCellAnchor>
  <xdr:twoCellAnchor editAs="oneCell">
    <xdr:from>
      <xdr:col>2</xdr:col>
      <xdr:colOff>816434</xdr:colOff>
      <xdr:row>124</xdr:row>
      <xdr:rowOff>0</xdr:rowOff>
    </xdr:from>
    <xdr:to>
      <xdr:col>2</xdr:col>
      <xdr:colOff>818469</xdr:colOff>
      <xdr:row>125</xdr:row>
      <xdr:rowOff>64135</xdr:rowOff>
    </xdr:to>
    <xdr:pic>
      <xdr:nvPicPr>
        <xdr:cNvPr id="125" name="Obrázok 124"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29003625"/>
          <a:ext cx="2035" cy="254635"/>
        </a:xfrm>
        <a:prstGeom prst="rect">
          <a:avLst/>
        </a:prstGeom>
      </xdr:spPr>
    </xdr:pic>
    <xdr:clientData/>
  </xdr:twoCellAnchor>
  <xdr:twoCellAnchor editAs="oneCell">
    <xdr:from>
      <xdr:col>2</xdr:col>
      <xdr:colOff>816434</xdr:colOff>
      <xdr:row>124</xdr:row>
      <xdr:rowOff>0</xdr:rowOff>
    </xdr:from>
    <xdr:to>
      <xdr:col>2</xdr:col>
      <xdr:colOff>818469</xdr:colOff>
      <xdr:row>125</xdr:row>
      <xdr:rowOff>64134</xdr:rowOff>
    </xdr:to>
    <xdr:pic>
      <xdr:nvPicPr>
        <xdr:cNvPr id="126" name="Obrázok 125"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29003625"/>
          <a:ext cx="2035" cy="254634"/>
        </a:xfrm>
        <a:prstGeom prst="rect">
          <a:avLst/>
        </a:prstGeom>
      </xdr:spPr>
    </xdr:pic>
    <xdr:clientData/>
  </xdr:twoCellAnchor>
  <xdr:twoCellAnchor editAs="oneCell">
    <xdr:from>
      <xdr:col>2</xdr:col>
      <xdr:colOff>816434</xdr:colOff>
      <xdr:row>124</xdr:row>
      <xdr:rowOff>0</xdr:rowOff>
    </xdr:from>
    <xdr:to>
      <xdr:col>2</xdr:col>
      <xdr:colOff>818469</xdr:colOff>
      <xdr:row>124</xdr:row>
      <xdr:rowOff>186597</xdr:rowOff>
    </xdr:to>
    <xdr:pic>
      <xdr:nvPicPr>
        <xdr:cNvPr id="127" name="Obrázok 126"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29003625"/>
          <a:ext cx="2035" cy="186597"/>
        </a:xfrm>
        <a:prstGeom prst="rect">
          <a:avLst/>
        </a:prstGeom>
      </xdr:spPr>
    </xdr:pic>
    <xdr:clientData/>
  </xdr:twoCellAnchor>
  <xdr:twoCellAnchor editAs="oneCell">
    <xdr:from>
      <xdr:col>2</xdr:col>
      <xdr:colOff>721178</xdr:colOff>
      <xdr:row>124</xdr:row>
      <xdr:rowOff>0</xdr:rowOff>
    </xdr:from>
    <xdr:to>
      <xdr:col>2</xdr:col>
      <xdr:colOff>722538</xdr:colOff>
      <xdr:row>125</xdr:row>
      <xdr:rowOff>2482</xdr:rowOff>
    </xdr:to>
    <xdr:pic>
      <xdr:nvPicPr>
        <xdr:cNvPr id="128" name="Obrázok 127" descr="Opel-Astra_Sedan_2013_800x600_wallpaper_05.jpg">
          <a:hlinkClick xmlns:r="http://schemas.openxmlformats.org/officeDocument/2006/relationships" r:id="rId4"/>
        </xdr:cNvPr>
        <xdr:cNvPicPr>
          <a:picLocks noChangeAspect="1"/>
        </xdr:cNvPicPr>
      </xdr:nvPicPr>
      <xdr:blipFill>
        <a:blip xmlns:r="http://schemas.openxmlformats.org/officeDocument/2006/relationships" r:embed="rId5" cstate="print"/>
        <a:stretch>
          <a:fillRect/>
        </a:stretch>
      </xdr:blipFill>
      <xdr:spPr>
        <a:xfrm>
          <a:off x="1826078" y="29003625"/>
          <a:ext cx="1360" cy="192982"/>
        </a:xfrm>
        <a:prstGeom prst="rect">
          <a:avLst/>
        </a:prstGeom>
      </xdr:spPr>
    </xdr:pic>
    <xdr:clientData/>
  </xdr:twoCellAnchor>
  <xdr:twoCellAnchor editAs="oneCell">
    <xdr:from>
      <xdr:col>2</xdr:col>
      <xdr:colOff>802820</xdr:colOff>
      <xdr:row>124</xdr:row>
      <xdr:rowOff>0</xdr:rowOff>
    </xdr:from>
    <xdr:to>
      <xdr:col>2</xdr:col>
      <xdr:colOff>804182</xdr:colOff>
      <xdr:row>126</xdr:row>
      <xdr:rowOff>172140</xdr:rowOff>
    </xdr:to>
    <xdr:pic>
      <xdr:nvPicPr>
        <xdr:cNvPr id="129" name="Obrázok 128" descr="Opel-Astra_Sports_Tourer_2011_800x600_wallpaper_11.jpg">
          <a:hlinkClick xmlns:r="http://schemas.openxmlformats.org/officeDocument/2006/relationships" r:id="rId4"/>
        </xdr:cNvPr>
        <xdr:cNvPicPr>
          <a:picLocks noChangeAspect="1"/>
        </xdr:cNvPicPr>
      </xdr:nvPicPr>
      <xdr:blipFill>
        <a:blip xmlns:r="http://schemas.openxmlformats.org/officeDocument/2006/relationships" r:embed="rId6" cstate="print"/>
        <a:stretch>
          <a:fillRect/>
        </a:stretch>
      </xdr:blipFill>
      <xdr:spPr>
        <a:xfrm>
          <a:off x="1907720" y="29003625"/>
          <a:ext cx="1362" cy="553140"/>
        </a:xfrm>
        <a:prstGeom prst="rect">
          <a:avLst/>
        </a:prstGeom>
      </xdr:spPr>
    </xdr:pic>
    <xdr:clientData/>
  </xdr:twoCellAnchor>
  <xdr:twoCellAnchor editAs="oneCell">
    <xdr:from>
      <xdr:col>2</xdr:col>
      <xdr:colOff>816434</xdr:colOff>
      <xdr:row>124</xdr:row>
      <xdr:rowOff>0</xdr:rowOff>
    </xdr:from>
    <xdr:to>
      <xdr:col>2</xdr:col>
      <xdr:colOff>818469</xdr:colOff>
      <xdr:row>125</xdr:row>
      <xdr:rowOff>64135</xdr:rowOff>
    </xdr:to>
    <xdr:pic>
      <xdr:nvPicPr>
        <xdr:cNvPr id="130" name="Obrázok 129"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29003625"/>
          <a:ext cx="2035" cy="254635"/>
        </a:xfrm>
        <a:prstGeom prst="rect">
          <a:avLst/>
        </a:prstGeom>
      </xdr:spPr>
    </xdr:pic>
    <xdr:clientData/>
  </xdr:twoCellAnchor>
  <xdr:twoCellAnchor>
    <xdr:from>
      <xdr:col>4</xdr:col>
      <xdr:colOff>0</xdr:colOff>
      <xdr:row>123</xdr:row>
      <xdr:rowOff>1</xdr:rowOff>
    </xdr:from>
    <xdr:to>
      <xdr:col>5</xdr:col>
      <xdr:colOff>204108</xdr:colOff>
      <xdr:row>125</xdr:row>
      <xdr:rowOff>112059</xdr:rowOff>
    </xdr:to>
    <xdr:cxnSp macro="">
      <xdr:nvCxnSpPr>
        <xdr:cNvPr id="131" name="Rovná spojovacia šípka 130"/>
        <xdr:cNvCxnSpPr/>
      </xdr:nvCxnSpPr>
      <xdr:spPr>
        <a:xfrm flipV="1">
          <a:off x="3733800" y="28813126"/>
          <a:ext cx="699408" cy="493058"/>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xdr:col>
      <xdr:colOff>818030</xdr:colOff>
      <xdr:row>105</xdr:row>
      <xdr:rowOff>13075</xdr:rowOff>
    </xdr:from>
    <xdr:to>
      <xdr:col>2</xdr:col>
      <xdr:colOff>820830</xdr:colOff>
      <xdr:row>106</xdr:row>
      <xdr:rowOff>122088</xdr:rowOff>
    </xdr:to>
    <xdr:pic>
      <xdr:nvPicPr>
        <xdr:cNvPr id="132" name="Obrázok 131" descr="fleet_sportage_new.jpg">
          <a:hlinkClick xmlns:r="http://schemas.openxmlformats.org/officeDocument/2006/relationships" r:id="rId14"/>
        </xdr:cNvPr>
        <xdr:cNvPicPr>
          <a:picLocks noChangeAspect="1"/>
        </xdr:cNvPicPr>
      </xdr:nvPicPr>
      <xdr:blipFill>
        <a:blip xmlns:r="http://schemas.openxmlformats.org/officeDocument/2006/relationships" r:embed="rId15" cstate="print"/>
        <a:stretch>
          <a:fillRect/>
        </a:stretch>
      </xdr:blipFill>
      <xdr:spPr>
        <a:xfrm>
          <a:off x="1922930" y="24844750"/>
          <a:ext cx="1288675" cy="747188"/>
        </a:xfrm>
        <a:prstGeom prst="rect">
          <a:avLst/>
        </a:prstGeom>
      </xdr:spPr>
    </xdr:pic>
    <xdr:clientData/>
  </xdr:twoCellAnchor>
  <xdr:twoCellAnchor editAs="oneCell">
    <xdr:from>
      <xdr:col>2</xdr:col>
      <xdr:colOff>816434</xdr:colOff>
      <xdr:row>128</xdr:row>
      <xdr:rowOff>16329</xdr:rowOff>
    </xdr:from>
    <xdr:to>
      <xdr:col>2</xdr:col>
      <xdr:colOff>818469</xdr:colOff>
      <xdr:row>128</xdr:row>
      <xdr:rowOff>193402</xdr:rowOff>
    </xdr:to>
    <xdr:pic>
      <xdr:nvPicPr>
        <xdr:cNvPr id="133" name="Obrázok 132"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29839104"/>
          <a:ext cx="2035" cy="186598"/>
        </a:xfrm>
        <a:prstGeom prst="rect">
          <a:avLst/>
        </a:prstGeom>
      </xdr:spPr>
    </xdr:pic>
    <xdr:clientData/>
  </xdr:twoCellAnchor>
  <xdr:twoCellAnchor editAs="oneCell">
    <xdr:from>
      <xdr:col>2</xdr:col>
      <xdr:colOff>816434</xdr:colOff>
      <xdr:row>141</xdr:row>
      <xdr:rowOff>0</xdr:rowOff>
    </xdr:from>
    <xdr:to>
      <xdr:col>2</xdr:col>
      <xdr:colOff>818469</xdr:colOff>
      <xdr:row>142</xdr:row>
      <xdr:rowOff>64134</xdr:rowOff>
    </xdr:to>
    <xdr:pic>
      <xdr:nvPicPr>
        <xdr:cNvPr id="134" name="Obrázok 133"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32766000"/>
          <a:ext cx="2035" cy="254634"/>
        </a:xfrm>
        <a:prstGeom prst="rect">
          <a:avLst/>
        </a:prstGeom>
      </xdr:spPr>
    </xdr:pic>
    <xdr:clientData/>
  </xdr:twoCellAnchor>
  <xdr:twoCellAnchor editAs="oneCell">
    <xdr:from>
      <xdr:col>2</xdr:col>
      <xdr:colOff>816434</xdr:colOff>
      <xdr:row>141</xdr:row>
      <xdr:rowOff>0</xdr:rowOff>
    </xdr:from>
    <xdr:to>
      <xdr:col>2</xdr:col>
      <xdr:colOff>818469</xdr:colOff>
      <xdr:row>141</xdr:row>
      <xdr:rowOff>186597</xdr:rowOff>
    </xdr:to>
    <xdr:pic>
      <xdr:nvPicPr>
        <xdr:cNvPr id="135" name="Obrázok 134"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32766000"/>
          <a:ext cx="2035" cy="186597"/>
        </a:xfrm>
        <a:prstGeom prst="rect">
          <a:avLst/>
        </a:prstGeom>
      </xdr:spPr>
    </xdr:pic>
    <xdr:clientData/>
  </xdr:twoCellAnchor>
  <xdr:twoCellAnchor editAs="oneCell">
    <xdr:from>
      <xdr:col>2</xdr:col>
      <xdr:colOff>721178</xdr:colOff>
      <xdr:row>141</xdr:row>
      <xdr:rowOff>0</xdr:rowOff>
    </xdr:from>
    <xdr:to>
      <xdr:col>2</xdr:col>
      <xdr:colOff>722538</xdr:colOff>
      <xdr:row>142</xdr:row>
      <xdr:rowOff>2482</xdr:rowOff>
    </xdr:to>
    <xdr:pic>
      <xdr:nvPicPr>
        <xdr:cNvPr id="136" name="Obrázok 135" descr="Opel-Astra_Sedan_2013_800x600_wallpaper_05.jpg">
          <a:hlinkClick xmlns:r="http://schemas.openxmlformats.org/officeDocument/2006/relationships" r:id="rId4"/>
        </xdr:cNvPr>
        <xdr:cNvPicPr>
          <a:picLocks noChangeAspect="1"/>
        </xdr:cNvPicPr>
      </xdr:nvPicPr>
      <xdr:blipFill>
        <a:blip xmlns:r="http://schemas.openxmlformats.org/officeDocument/2006/relationships" r:embed="rId5" cstate="print"/>
        <a:stretch>
          <a:fillRect/>
        </a:stretch>
      </xdr:blipFill>
      <xdr:spPr>
        <a:xfrm>
          <a:off x="1826078" y="32766000"/>
          <a:ext cx="1360" cy="192982"/>
        </a:xfrm>
        <a:prstGeom prst="rect">
          <a:avLst/>
        </a:prstGeom>
      </xdr:spPr>
    </xdr:pic>
    <xdr:clientData/>
  </xdr:twoCellAnchor>
  <xdr:twoCellAnchor editAs="oneCell">
    <xdr:from>
      <xdr:col>2</xdr:col>
      <xdr:colOff>816434</xdr:colOff>
      <xdr:row>141</xdr:row>
      <xdr:rowOff>0</xdr:rowOff>
    </xdr:from>
    <xdr:to>
      <xdr:col>2</xdr:col>
      <xdr:colOff>818469</xdr:colOff>
      <xdr:row>142</xdr:row>
      <xdr:rowOff>64135</xdr:rowOff>
    </xdr:to>
    <xdr:pic>
      <xdr:nvPicPr>
        <xdr:cNvPr id="137" name="Obrázok 136"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32766000"/>
          <a:ext cx="2035" cy="254635"/>
        </a:xfrm>
        <a:prstGeom prst="rect">
          <a:avLst/>
        </a:prstGeom>
      </xdr:spPr>
    </xdr:pic>
    <xdr:clientData/>
  </xdr:twoCellAnchor>
  <xdr:twoCellAnchor editAs="oneCell">
    <xdr:from>
      <xdr:col>2</xdr:col>
      <xdr:colOff>816434</xdr:colOff>
      <xdr:row>141</xdr:row>
      <xdr:rowOff>0</xdr:rowOff>
    </xdr:from>
    <xdr:to>
      <xdr:col>2</xdr:col>
      <xdr:colOff>818469</xdr:colOff>
      <xdr:row>142</xdr:row>
      <xdr:rowOff>64134</xdr:rowOff>
    </xdr:to>
    <xdr:pic>
      <xdr:nvPicPr>
        <xdr:cNvPr id="138" name="Obrázok 137"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32766000"/>
          <a:ext cx="2035" cy="254634"/>
        </a:xfrm>
        <a:prstGeom prst="rect">
          <a:avLst/>
        </a:prstGeom>
      </xdr:spPr>
    </xdr:pic>
    <xdr:clientData/>
  </xdr:twoCellAnchor>
  <xdr:twoCellAnchor editAs="oneCell">
    <xdr:from>
      <xdr:col>2</xdr:col>
      <xdr:colOff>816434</xdr:colOff>
      <xdr:row>141</xdr:row>
      <xdr:rowOff>0</xdr:rowOff>
    </xdr:from>
    <xdr:to>
      <xdr:col>2</xdr:col>
      <xdr:colOff>818469</xdr:colOff>
      <xdr:row>141</xdr:row>
      <xdr:rowOff>186597</xdr:rowOff>
    </xdr:to>
    <xdr:pic>
      <xdr:nvPicPr>
        <xdr:cNvPr id="139" name="Obrázok 138"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32766000"/>
          <a:ext cx="2035" cy="186597"/>
        </a:xfrm>
        <a:prstGeom prst="rect">
          <a:avLst/>
        </a:prstGeom>
      </xdr:spPr>
    </xdr:pic>
    <xdr:clientData/>
  </xdr:twoCellAnchor>
  <xdr:twoCellAnchor editAs="oneCell">
    <xdr:from>
      <xdr:col>2</xdr:col>
      <xdr:colOff>721178</xdr:colOff>
      <xdr:row>141</xdr:row>
      <xdr:rowOff>0</xdr:rowOff>
    </xdr:from>
    <xdr:to>
      <xdr:col>2</xdr:col>
      <xdr:colOff>722538</xdr:colOff>
      <xdr:row>142</xdr:row>
      <xdr:rowOff>2482</xdr:rowOff>
    </xdr:to>
    <xdr:pic>
      <xdr:nvPicPr>
        <xdr:cNvPr id="140" name="Obrázok 139" descr="Opel-Astra_Sedan_2013_800x600_wallpaper_05.jpg">
          <a:hlinkClick xmlns:r="http://schemas.openxmlformats.org/officeDocument/2006/relationships" r:id="rId4"/>
        </xdr:cNvPr>
        <xdr:cNvPicPr>
          <a:picLocks noChangeAspect="1"/>
        </xdr:cNvPicPr>
      </xdr:nvPicPr>
      <xdr:blipFill>
        <a:blip xmlns:r="http://schemas.openxmlformats.org/officeDocument/2006/relationships" r:embed="rId5" cstate="print"/>
        <a:stretch>
          <a:fillRect/>
        </a:stretch>
      </xdr:blipFill>
      <xdr:spPr>
        <a:xfrm>
          <a:off x="1826078" y="32766000"/>
          <a:ext cx="1360" cy="192982"/>
        </a:xfrm>
        <a:prstGeom prst="rect">
          <a:avLst/>
        </a:prstGeom>
      </xdr:spPr>
    </xdr:pic>
    <xdr:clientData/>
  </xdr:twoCellAnchor>
  <xdr:twoCellAnchor editAs="oneCell">
    <xdr:from>
      <xdr:col>2</xdr:col>
      <xdr:colOff>802820</xdr:colOff>
      <xdr:row>141</xdr:row>
      <xdr:rowOff>0</xdr:rowOff>
    </xdr:from>
    <xdr:to>
      <xdr:col>2</xdr:col>
      <xdr:colOff>804182</xdr:colOff>
      <xdr:row>143</xdr:row>
      <xdr:rowOff>172140</xdr:rowOff>
    </xdr:to>
    <xdr:pic>
      <xdr:nvPicPr>
        <xdr:cNvPr id="141" name="Obrázok 140" descr="Opel-Astra_Sports_Tourer_2011_800x600_wallpaper_11.jpg">
          <a:hlinkClick xmlns:r="http://schemas.openxmlformats.org/officeDocument/2006/relationships" r:id="rId4"/>
        </xdr:cNvPr>
        <xdr:cNvPicPr>
          <a:picLocks noChangeAspect="1"/>
        </xdr:cNvPicPr>
      </xdr:nvPicPr>
      <xdr:blipFill>
        <a:blip xmlns:r="http://schemas.openxmlformats.org/officeDocument/2006/relationships" r:embed="rId6" cstate="print"/>
        <a:stretch>
          <a:fillRect/>
        </a:stretch>
      </xdr:blipFill>
      <xdr:spPr>
        <a:xfrm>
          <a:off x="1907720" y="32766000"/>
          <a:ext cx="1362" cy="553140"/>
        </a:xfrm>
        <a:prstGeom prst="rect">
          <a:avLst/>
        </a:prstGeom>
      </xdr:spPr>
    </xdr:pic>
    <xdr:clientData/>
  </xdr:twoCellAnchor>
  <xdr:twoCellAnchor editAs="oneCell">
    <xdr:from>
      <xdr:col>2</xdr:col>
      <xdr:colOff>816434</xdr:colOff>
      <xdr:row>141</xdr:row>
      <xdr:rowOff>0</xdr:rowOff>
    </xdr:from>
    <xdr:to>
      <xdr:col>2</xdr:col>
      <xdr:colOff>818469</xdr:colOff>
      <xdr:row>142</xdr:row>
      <xdr:rowOff>64135</xdr:rowOff>
    </xdr:to>
    <xdr:pic>
      <xdr:nvPicPr>
        <xdr:cNvPr id="142" name="Obrázok 141"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32766000"/>
          <a:ext cx="2035" cy="254635"/>
        </a:xfrm>
        <a:prstGeom prst="rect">
          <a:avLst/>
        </a:prstGeom>
      </xdr:spPr>
    </xdr:pic>
    <xdr:clientData/>
  </xdr:twoCellAnchor>
  <xdr:twoCellAnchor editAs="oneCell">
    <xdr:from>
      <xdr:col>2</xdr:col>
      <xdr:colOff>816434</xdr:colOff>
      <xdr:row>141</xdr:row>
      <xdr:rowOff>0</xdr:rowOff>
    </xdr:from>
    <xdr:to>
      <xdr:col>2</xdr:col>
      <xdr:colOff>818469</xdr:colOff>
      <xdr:row>142</xdr:row>
      <xdr:rowOff>64134</xdr:rowOff>
    </xdr:to>
    <xdr:pic>
      <xdr:nvPicPr>
        <xdr:cNvPr id="143" name="Obrázok 142"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32766000"/>
          <a:ext cx="2035" cy="254634"/>
        </a:xfrm>
        <a:prstGeom prst="rect">
          <a:avLst/>
        </a:prstGeom>
      </xdr:spPr>
    </xdr:pic>
    <xdr:clientData/>
  </xdr:twoCellAnchor>
  <xdr:twoCellAnchor editAs="oneCell">
    <xdr:from>
      <xdr:col>2</xdr:col>
      <xdr:colOff>816434</xdr:colOff>
      <xdr:row>141</xdr:row>
      <xdr:rowOff>0</xdr:rowOff>
    </xdr:from>
    <xdr:to>
      <xdr:col>2</xdr:col>
      <xdr:colOff>818469</xdr:colOff>
      <xdr:row>141</xdr:row>
      <xdr:rowOff>186597</xdr:rowOff>
    </xdr:to>
    <xdr:pic>
      <xdr:nvPicPr>
        <xdr:cNvPr id="144" name="Obrázok 143"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32766000"/>
          <a:ext cx="2035" cy="186597"/>
        </a:xfrm>
        <a:prstGeom prst="rect">
          <a:avLst/>
        </a:prstGeom>
      </xdr:spPr>
    </xdr:pic>
    <xdr:clientData/>
  </xdr:twoCellAnchor>
  <xdr:twoCellAnchor editAs="oneCell">
    <xdr:from>
      <xdr:col>2</xdr:col>
      <xdr:colOff>721178</xdr:colOff>
      <xdr:row>141</xdr:row>
      <xdr:rowOff>0</xdr:rowOff>
    </xdr:from>
    <xdr:to>
      <xdr:col>2</xdr:col>
      <xdr:colOff>722538</xdr:colOff>
      <xdr:row>142</xdr:row>
      <xdr:rowOff>2482</xdr:rowOff>
    </xdr:to>
    <xdr:pic>
      <xdr:nvPicPr>
        <xdr:cNvPr id="145" name="Obrázok 144" descr="Opel-Astra_Sedan_2013_800x600_wallpaper_05.jpg">
          <a:hlinkClick xmlns:r="http://schemas.openxmlformats.org/officeDocument/2006/relationships" r:id="rId4"/>
        </xdr:cNvPr>
        <xdr:cNvPicPr>
          <a:picLocks noChangeAspect="1"/>
        </xdr:cNvPicPr>
      </xdr:nvPicPr>
      <xdr:blipFill>
        <a:blip xmlns:r="http://schemas.openxmlformats.org/officeDocument/2006/relationships" r:embed="rId5" cstate="print"/>
        <a:stretch>
          <a:fillRect/>
        </a:stretch>
      </xdr:blipFill>
      <xdr:spPr>
        <a:xfrm>
          <a:off x="1826078" y="32766000"/>
          <a:ext cx="1360" cy="192982"/>
        </a:xfrm>
        <a:prstGeom prst="rect">
          <a:avLst/>
        </a:prstGeom>
      </xdr:spPr>
    </xdr:pic>
    <xdr:clientData/>
  </xdr:twoCellAnchor>
  <xdr:twoCellAnchor editAs="oneCell">
    <xdr:from>
      <xdr:col>2</xdr:col>
      <xdr:colOff>802820</xdr:colOff>
      <xdr:row>141</xdr:row>
      <xdr:rowOff>0</xdr:rowOff>
    </xdr:from>
    <xdr:to>
      <xdr:col>2</xdr:col>
      <xdr:colOff>804182</xdr:colOff>
      <xdr:row>143</xdr:row>
      <xdr:rowOff>172140</xdr:rowOff>
    </xdr:to>
    <xdr:pic>
      <xdr:nvPicPr>
        <xdr:cNvPr id="146" name="Obrázok 145" descr="Opel-Astra_Sports_Tourer_2011_800x600_wallpaper_11.jpg">
          <a:hlinkClick xmlns:r="http://schemas.openxmlformats.org/officeDocument/2006/relationships" r:id="rId4"/>
        </xdr:cNvPr>
        <xdr:cNvPicPr>
          <a:picLocks noChangeAspect="1"/>
        </xdr:cNvPicPr>
      </xdr:nvPicPr>
      <xdr:blipFill>
        <a:blip xmlns:r="http://schemas.openxmlformats.org/officeDocument/2006/relationships" r:embed="rId6" cstate="print"/>
        <a:stretch>
          <a:fillRect/>
        </a:stretch>
      </xdr:blipFill>
      <xdr:spPr>
        <a:xfrm>
          <a:off x="1907720" y="32766000"/>
          <a:ext cx="1362" cy="553140"/>
        </a:xfrm>
        <a:prstGeom prst="rect">
          <a:avLst/>
        </a:prstGeom>
      </xdr:spPr>
    </xdr:pic>
    <xdr:clientData/>
  </xdr:twoCellAnchor>
  <xdr:twoCellAnchor editAs="oneCell">
    <xdr:from>
      <xdr:col>2</xdr:col>
      <xdr:colOff>816434</xdr:colOff>
      <xdr:row>141</xdr:row>
      <xdr:rowOff>0</xdr:rowOff>
    </xdr:from>
    <xdr:to>
      <xdr:col>2</xdr:col>
      <xdr:colOff>818469</xdr:colOff>
      <xdr:row>142</xdr:row>
      <xdr:rowOff>64135</xdr:rowOff>
    </xdr:to>
    <xdr:pic>
      <xdr:nvPicPr>
        <xdr:cNvPr id="147" name="Obrázok 146"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32766000"/>
          <a:ext cx="2035" cy="254635"/>
        </a:xfrm>
        <a:prstGeom prst="rect">
          <a:avLst/>
        </a:prstGeom>
      </xdr:spPr>
    </xdr:pic>
    <xdr:clientData/>
  </xdr:twoCellAnchor>
  <xdr:twoCellAnchor editAs="oneCell">
    <xdr:from>
      <xdr:col>2</xdr:col>
      <xdr:colOff>816434</xdr:colOff>
      <xdr:row>103</xdr:row>
      <xdr:rowOff>0</xdr:rowOff>
    </xdr:from>
    <xdr:to>
      <xdr:col>2</xdr:col>
      <xdr:colOff>818469</xdr:colOff>
      <xdr:row>104</xdr:row>
      <xdr:rowOff>64134</xdr:rowOff>
    </xdr:to>
    <xdr:pic>
      <xdr:nvPicPr>
        <xdr:cNvPr id="149" name="Obrázok 148"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24393525"/>
          <a:ext cx="2035" cy="254634"/>
        </a:xfrm>
        <a:prstGeom prst="rect">
          <a:avLst/>
        </a:prstGeom>
      </xdr:spPr>
    </xdr:pic>
    <xdr:clientData/>
  </xdr:twoCellAnchor>
  <xdr:twoCellAnchor editAs="oneCell">
    <xdr:from>
      <xdr:col>2</xdr:col>
      <xdr:colOff>721178</xdr:colOff>
      <xdr:row>103</xdr:row>
      <xdr:rowOff>0</xdr:rowOff>
    </xdr:from>
    <xdr:to>
      <xdr:col>2</xdr:col>
      <xdr:colOff>722538</xdr:colOff>
      <xdr:row>104</xdr:row>
      <xdr:rowOff>2482</xdr:rowOff>
    </xdr:to>
    <xdr:pic>
      <xdr:nvPicPr>
        <xdr:cNvPr id="150" name="Obrázok 149" descr="Opel-Astra_Sedan_2013_800x600_wallpaper_05.jpg">
          <a:hlinkClick xmlns:r="http://schemas.openxmlformats.org/officeDocument/2006/relationships" r:id="rId4"/>
        </xdr:cNvPr>
        <xdr:cNvPicPr>
          <a:picLocks noChangeAspect="1"/>
        </xdr:cNvPicPr>
      </xdr:nvPicPr>
      <xdr:blipFill>
        <a:blip xmlns:r="http://schemas.openxmlformats.org/officeDocument/2006/relationships" r:embed="rId5" cstate="print"/>
        <a:stretch>
          <a:fillRect/>
        </a:stretch>
      </xdr:blipFill>
      <xdr:spPr>
        <a:xfrm>
          <a:off x="1826078" y="24393525"/>
          <a:ext cx="1360" cy="192982"/>
        </a:xfrm>
        <a:prstGeom prst="rect">
          <a:avLst/>
        </a:prstGeom>
      </xdr:spPr>
    </xdr:pic>
    <xdr:clientData/>
  </xdr:twoCellAnchor>
  <xdr:twoCellAnchor editAs="oneCell">
    <xdr:from>
      <xdr:col>2</xdr:col>
      <xdr:colOff>816434</xdr:colOff>
      <xdr:row>103</xdr:row>
      <xdr:rowOff>0</xdr:rowOff>
    </xdr:from>
    <xdr:to>
      <xdr:col>2</xdr:col>
      <xdr:colOff>818469</xdr:colOff>
      <xdr:row>104</xdr:row>
      <xdr:rowOff>64135</xdr:rowOff>
    </xdr:to>
    <xdr:pic>
      <xdr:nvPicPr>
        <xdr:cNvPr id="151" name="Obrázok 150"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24393525"/>
          <a:ext cx="2035" cy="254635"/>
        </a:xfrm>
        <a:prstGeom prst="rect">
          <a:avLst/>
        </a:prstGeom>
      </xdr:spPr>
    </xdr:pic>
    <xdr:clientData/>
  </xdr:twoCellAnchor>
  <xdr:twoCellAnchor editAs="oneCell">
    <xdr:from>
      <xdr:col>2</xdr:col>
      <xdr:colOff>816434</xdr:colOff>
      <xdr:row>126</xdr:row>
      <xdr:rowOff>0</xdr:rowOff>
    </xdr:from>
    <xdr:to>
      <xdr:col>2</xdr:col>
      <xdr:colOff>818469</xdr:colOff>
      <xdr:row>127</xdr:row>
      <xdr:rowOff>64134</xdr:rowOff>
    </xdr:to>
    <xdr:pic>
      <xdr:nvPicPr>
        <xdr:cNvPr id="153" name="Obrázok 152"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29384625"/>
          <a:ext cx="2035" cy="254634"/>
        </a:xfrm>
        <a:prstGeom prst="rect">
          <a:avLst/>
        </a:prstGeom>
      </xdr:spPr>
    </xdr:pic>
    <xdr:clientData/>
  </xdr:twoCellAnchor>
  <xdr:twoCellAnchor editAs="oneCell">
    <xdr:from>
      <xdr:col>2</xdr:col>
      <xdr:colOff>721178</xdr:colOff>
      <xdr:row>126</xdr:row>
      <xdr:rowOff>0</xdr:rowOff>
    </xdr:from>
    <xdr:to>
      <xdr:col>2</xdr:col>
      <xdr:colOff>722538</xdr:colOff>
      <xdr:row>127</xdr:row>
      <xdr:rowOff>2482</xdr:rowOff>
    </xdr:to>
    <xdr:pic>
      <xdr:nvPicPr>
        <xdr:cNvPr id="154" name="Obrázok 153" descr="Opel-Astra_Sedan_2013_800x600_wallpaper_05.jpg">
          <a:hlinkClick xmlns:r="http://schemas.openxmlformats.org/officeDocument/2006/relationships" r:id="rId4"/>
        </xdr:cNvPr>
        <xdr:cNvPicPr>
          <a:picLocks noChangeAspect="1"/>
        </xdr:cNvPicPr>
      </xdr:nvPicPr>
      <xdr:blipFill>
        <a:blip xmlns:r="http://schemas.openxmlformats.org/officeDocument/2006/relationships" r:embed="rId5" cstate="print"/>
        <a:stretch>
          <a:fillRect/>
        </a:stretch>
      </xdr:blipFill>
      <xdr:spPr>
        <a:xfrm>
          <a:off x="1826078" y="29384625"/>
          <a:ext cx="1360" cy="192982"/>
        </a:xfrm>
        <a:prstGeom prst="rect">
          <a:avLst/>
        </a:prstGeom>
      </xdr:spPr>
    </xdr:pic>
    <xdr:clientData/>
  </xdr:twoCellAnchor>
  <xdr:twoCellAnchor editAs="oneCell">
    <xdr:from>
      <xdr:col>2</xdr:col>
      <xdr:colOff>816434</xdr:colOff>
      <xdr:row>126</xdr:row>
      <xdr:rowOff>0</xdr:rowOff>
    </xdr:from>
    <xdr:to>
      <xdr:col>2</xdr:col>
      <xdr:colOff>818469</xdr:colOff>
      <xdr:row>127</xdr:row>
      <xdr:rowOff>64135</xdr:rowOff>
    </xdr:to>
    <xdr:pic>
      <xdr:nvPicPr>
        <xdr:cNvPr id="155" name="Obrázok 154"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29384625"/>
          <a:ext cx="2035" cy="254635"/>
        </a:xfrm>
        <a:prstGeom prst="rect">
          <a:avLst/>
        </a:prstGeom>
      </xdr:spPr>
    </xdr:pic>
    <xdr:clientData/>
  </xdr:twoCellAnchor>
  <xdr:twoCellAnchor editAs="oneCell">
    <xdr:from>
      <xdr:col>2</xdr:col>
      <xdr:colOff>816434</xdr:colOff>
      <xdr:row>141</xdr:row>
      <xdr:rowOff>0</xdr:rowOff>
    </xdr:from>
    <xdr:to>
      <xdr:col>2</xdr:col>
      <xdr:colOff>818469</xdr:colOff>
      <xdr:row>142</xdr:row>
      <xdr:rowOff>64134</xdr:rowOff>
    </xdr:to>
    <xdr:pic>
      <xdr:nvPicPr>
        <xdr:cNvPr id="156" name="Obrázok 155"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32766000"/>
          <a:ext cx="2035" cy="254634"/>
        </a:xfrm>
        <a:prstGeom prst="rect">
          <a:avLst/>
        </a:prstGeom>
      </xdr:spPr>
    </xdr:pic>
    <xdr:clientData/>
  </xdr:twoCellAnchor>
  <xdr:twoCellAnchor editAs="oneCell">
    <xdr:from>
      <xdr:col>2</xdr:col>
      <xdr:colOff>816434</xdr:colOff>
      <xdr:row>141</xdr:row>
      <xdr:rowOff>0</xdr:rowOff>
    </xdr:from>
    <xdr:to>
      <xdr:col>2</xdr:col>
      <xdr:colOff>818469</xdr:colOff>
      <xdr:row>141</xdr:row>
      <xdr:rowOff>186597</xdr:rowOff>
    </xdr:to>
    <xdr:pic>
      <xdr:nvPicPr>
        <xdr:cNvPr id="157" name="Obrázok 156"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32766000"/>
          <a:ext cx="2035" cy="186597"/>
        </a:xfrm>
        <a:prstGeom prst="rect">
          <a:avLst/>
        </a:prstGeom>
      </xdr:spPr>
    </xdr:pic>
    <xdr:clientData/>
  </xdr:twoCellAnchor>
  <xdr:twoCellAnchor editAs="oneCell">
    <xdr:from>
      <xdr:col>2</xdr:col>
      <xdr:colOff>721178</xdr:colOff>
      <xdr:row>141</xdr:row>
      <xdr:rowOff>0</xdr:rowOff>
    </xdr:from>
    <xdr:to>
      <xdr:col>2</xdr:col>
      <xdr:colOff>722538</xdr:colOff>
      <xdr:row>142</xdr:row>
      <xdr:rowOff>2482</xdr:rowOff>
    </xdr:to>
    <xdr:pic>
      <xdr:nvPicPr>
        <xdr:cNvPr id="158" name="Obrázok 157" descr="Opel-Astra_Sedan_2013_800x600_wallpaper_05.jpg">
          <a:hlinkClick xmlns:r="http://schemas.openxmlformats.org/officeDocument/2006/relationships" r:id="rId4"/>
        </xdr:cNvPr>
        <xdr:cNvPicPr>
          <a:picLocks noChangeAspect="1"/>
        </xdr:cNvPicPr>
      </xdr:nvPicPr>
      <xdr:blipFill>
        <a:blip xmlns:r="http://schemas.openxmlformats.org/officeDocument/2006/relationships" r:embed="rId5" cstate="print"/>
        <a:stretch>
          <a:fillRect/>
        </a:stretch>
      </xdr:blipFill>
      <xdr:spPr>
        <a:xfrm>
          <a:off x="1826078" y="32766000"/>
          <a:ext cx="1360" cy="192982"/>
        </a:xfrm>
        <a:prstGeom prst="rect">
          <a:avLst/>
        </a:prstGeom>
      </xdr:spPr>
    </xdr:pic>
    <xdr:clientData/>
  </xdr:twoCellAnchor>
  <xdr:twoCellAnchor editAs="oneCell">
    <xdr:from>
      <xdr:col>2</xdr:col>
      <xdr:colOff>816434</xdr:colOff>
      <xdr:row>141</xdr:row>
      <xdr:rowOff>0</xdr:rowOff>
    </xdr:from>
    <xdr:to>
      <xdr:col>2</xdr:col>
      <xdr:colOff>818469</xdr:colOff>
      <xdr:row>142</xdr:row>
      <xdr:rowOff>64135</xdr:rowOff>
    </xdr:to>
    <xdr:pic>
      <xdr:nvPicPr>
        <xdr:cNvPr id="159" name="Obrázok 158"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32766000"/>
          <a:ext cx="2035" cy="254635"/>
        </a:xfrm>
        <a:prstGeom prst="rect">
          <a:avLst/>
        </a:prstGeom>
      </xdr:spPr>
    </xdr:pic>
    <xdr:clientData/>
  </xdr:twoCellAnchor>
  <xdr:twoCellAnchor editAs="oneCell">
    <xdr:from>
      <xdr:col>2</xdr:col>
      <xdr:colOff>816434</xdr:colOff>
      <xdr:row>141</xdr:row>
      <xdr:rowOff>0</xdr:rowOff>
    </xdr:from>
    <xdr:to>
      <xdr:col>2</xdr:col>
      <xdr:colOff>818469</xdr:colOff>
      <xdr:row>142</xdr:row>
      <xdr:rowOff>64134</xdr:rowOff>
    </xdr:to>
    <xdr:pic>
      <xdr:nvPicPr>
        <xdr:cNvPr id="160" name="Obrázok 159"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32766000"/>
          <a:ext cx="2035" cy="254634"/>
        </a:xfrm>
        <a:prstGeom prst="rect">
          <a:avLst/>
        </a:prstGeom>
      </xdr:spPr>
    </xdr:pic>
    <xdr:clientData/>
  </xdr:twoCellAnchor>
  <xdr:twoCellAnchor editAs="oneCell">
    <xdr:from>
      <xdr:col>2</xdr:col>
      <xdr:colOff>816434</xdr:colOff>
      <xdr:row>141</xdr:row>
      <xdr:rowOff>0</xdr:rowOff>
    </xdr:from>
    <xdr:to>
      <xdr:col>2</xdr:col>
      <xdr:colOff>818469</xdr:colOff>
      <xdr:row>141</xdr:row>
      <xdr:rowOff>186597</xdr:rowOff>
    </xdr:to>
    <xdr:pic>
      <xdr:nvPicPr>
        <xdr:cNvPr id="161" name="Obrázok 160"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32766000"/>
          <a:ext cx="2035" cy="186597"/>
        </a:xfrm>
        <a:prstGeom prst="rect">
          <a:avLst/>
        </a:prstGeom>
      </xdr:spPr>
    </xdr:pic>
    <xdr:clientData/>
  </xdr:twoCellAnchor>
  <xdr:twoCellAnchor editAs="oneCell">
    <xdr:from>
      <xdr:col>2</xdr:col>
      <xdr:colOff>721178</xdr:colOff>
      <xdr:row>141</xdr:row>
      <xdr:rowOff>0</xdr:rowOff>
    </xdr:from>
    <xdr:to>
      <xdr:col>2</xdr:col>
      <xdr:colOff>722538</xdr:colOff>
      <xdr:row>142</xdr:row>
      <xdr:rowOff>2482</xdr:rowOff>
    </xdr:to>
    <xdr:pic>
      <xdr:nvPicPr>
        <xdr:cNvPr id="162" name="Obrázok 161" descr="Opel-Astra_Sedan_2013_800x600_wallpaper_05.jpg">
          <a:hlinkClick xmlns:r="http://schemas.openxmlformats.org/officeDocument/2006/relationships" r:id="rId4"/>
        </xdr:cNvPr>
        <xdr:cNvPicPr>
          <a:picLocks noChangeAspect="1"/>
        </xdr:cNvPicPr>
      </xdr:nvPicPr>
      <xdr:blipFill>
        <a:blip xmlns:r="http://schemas.openxmlformats.org/officeDocument/2006/relationships" r:embed="rId5" cstate="print"/>
        <a:stretch>
          <a:fillRect/>
        </a:stretch>
      </xdr:blipFill>
      <xdr:spPr>
        <a:xfrm>
          <a:off x="1826078" y="32766000"/>
          <a:ext cx="1360" cy="192982"/>
        </a:xfrm>
        <a:prstGeom prst="rect">
          <a:avLst/>
        </a:prstGeom>
      </xdr:spPr>
    </xdr:pic>
    <xdr:clientData/>
  </xdr:twoCellAnchor>
  <xdr:twoCellAnchor editAs="oneCell">
    <xdr:from>
      <xdr:col>2</xdr:col>
      <xdr:colOff>802820</xdr:colOff>
      <xdr:row>141</xdr:row>
      <xdr:rowOff>0</xdr:rowOff>
    </xdr:from>
    <xdr:to>
      <xdr:col>2</xdr:col>
      <xdr:colOff>804182</xdr:colOff>
      <xdr:row>143</xdr:row>
      <xdr:rowOff>172140</xdr:rowOff>
    </xdr:to>
    <xdr:pic>
      <xdr:nvPicPr>
        <xdr:cNvPr id="163" name="Obrázok 162" descr="Opel-Astra_Sports_Tourer_2011_800x600_wallpaper_11.jpg">
          <a:hlinkClick xmlns:r="http://schemas.openxmlformats.org/officeDocument/2006/relationships" r:id="rId4"/>
        </xdr:cNvPr>
        <xdr:cNvPicPr>
          <a:picLocks noChangeAspect="1"/>
        </xdr:cNvPicPr>
      </xdr:nvPicPr>
      <xdr:blipFill>
        <a:blip xmlns:r="http://schemas.openxmlformats.org/officeDocument/2006/relationships" r:embed="rId6" cstate="print"/>
        <a:stretch>
          <a:fillRect/>
        </a:stretch>
      </xdr:blipFill>
      <xdr:spPr>
        <a:xfrm>
          <a:off x="1907720" y="32766000"/>
          <a:ext cx="1362" cy="553140"/>
        </a:xfrm>
        <a:prstGeom prst="rect">
          <a:avLst/>
        </a:prstGeom>
      </xdr:spPr>
    </xdr:pic>
    <xdr:clientData/>
  </xdr:twoCellAnchor>
  <xdr:twoCellAnchor editAs="oneCell">
    <xdr:from>
      <xdr:col>2</xdr:col>
      <xdr:colOff>816434</xdr:colOff>
      <xdr:row>141</xdr:row>
      <xdr:rowOff>0</xdr:rowOff>
    </xdr:from>
    <xdr:to>
      <xdr:col>2</xdr:col>
      <xdr:colOff>818469</xdr:colOff>
      <xdr:row>142</xdr:row>
      <xdr:rowOff>64135</xdr:rowOff>
    </xdr:to>
    <xdr:pic>
      <xdr:nvPicPr>
        <xdr:cNvPr id="164" name="Obrázok 163"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32766000"/>
          <a:ext cx="2035" cy="254635"/>
        </a:xfrm>
        <a:prstGeom prst="rect">
          <a:avLst/>
        </a:prstGeom>
      </xdr:spPr>
    </xdr:pic>
    <xdr:clientData/>
  </xdr:twoCellAnchor>
  <xdr:twoCellAnchor editAs="oneCell">
    <xdr:from>
      <xdr:col>2</xdr:col>
      <xdr:colOff>816434</xdr:colOff>
      <xdr:row>141</xdr:row>
      <xdr:rowOff>0</xdr:rowOff>
    </xdr:from>
    <xdr:to>
      <xdr:col>2</xdr:col>
      <xdr:colOff>818469</xdr:colOff>
      <xdr:row>142</xdr:row>
      <xdr:rowOff>64134</xdr:rowOff>
    </xdr:to>
    <xdr:pic>
      <xdr:nvPicPr>
        <xdr:cNvPr id="165" name="Obrázok 164"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32766000"/>
          <a:ext cx="2035" cy="254634"/>
        </a:xfrm>
        <a:prstGeom prst="rect">
          <a:avLst/>
        </a:prstGeom>
      </xdr:spPr>
    </xdr:pic>
    <xdr:clientData/>
  </xdr:twoCellAnchor>
  <xdr:twoCellAnchor editAs="oneCell">
    <xdr:from>
      <xdr:col>2</xdr:col>
      <xdr:colOff>816434</xdr:colOff>
      <xdr:row>141</xdr:row>
      <xdr:rowOff>0</xdr:rowOff>
    </xdr:from>
    <xdr:to>
      <xdr:col>2</xdr:col>
      <xdr:colOff>818469</xdr:colOff>
      <xdr:row>141</xdr:row>
      <xdr:rowOff>186597</xdr:rowOff>
    </xdr:to>
    <xdr:pic>
      <xdr:nvPicPr>
        <xdr:cNvPr id="166" name="Obrázok 165"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32766000"/>
          <a:ext cx="2035" cy="186597"/>
        </a:xfrm>
        <a:prstGeom prst="rect">
          <a:avLst/>
        </a:prstGeom>
      </xdr:spPr>
    </xdr:pic>
    <xdr:clientData/>
  </xdr:twoCellAnchor>
  <xdr:twoCellAnchor editAs="oneCell">
    <xdr:from>
      <xdr:col>2</xdr:col>
      <xdr:colOff>721178</xdr:colOff>
      <xdr:row>141</xdr:row>
      <xdr:rowOff>0</xdr:rowOff>
    </xdr:from>
    <xdr:to>
      <xdr:col>2</xdr:col>
      <xdr:colOff>722538</xdr:colOff>
      <xdr:row>142</xdr:row>
      <xdr:rowOff>2482</xdr:rowOff>
    </xdr:to>
    <xdr:pic>
      <xdr:nvPicPr>
        <xdr:cNvPr id="167" name="Obrázok 166" descr="Opel-Astra_Sedan_2013_800x600_wallpaper_05.jpg">
          <a:hlinkClick xmlns:r="http://schemas.openxmlformats.org/officeDocument/2006/relationships" r:id="rId4"/>
        </xdr:cNvPr>
        <xdr:cNvPicPr>
          <a:picLocks noChangeAspect="1"/>
        </xdr:cNvPicPr>
      </xdr:nvPicPr>
      <xdr:blipFill>
        <a:blip xmlns:r="http://schemas.openxmlformats.org/officeDocument/2006/relationships" r:embed="rId5" cstate="print"/>
        <a:stretch>
          <a:fillRect/>
        </a:stretch>
      </xdr:blipFill>
      <xdr:spPr>
        <a:xfrm>
          <a:off x="1826078" y="32766000"/>
          <a:ext cx="1360" cy="192982"/>
        </a:xfrm>
        <a:prstGeom prst="rect">
          <a:avLst/>
        </a:prstGeom>
      </xdr:spPr>
    </xdr:pic>
    <xdr:clientData/>
  </xdr:twoCellAnchor>
  <xdr:twoCellAnchor editAs="oneCell">
    <xdr:from>
      <xdr:col>2</xdr:col>
      <xdr:colOff>802820</xdr:colOff>
      <xdr:row>141</xdr:row>
      <xdr:rowOff>0</xdr:rowOff>
    </xdr:from>
    <xdr:to>
      <xdr:col>2</xdr:col>
      <xdr:colOff>804182</xdr:colOff>
      <xdr:row>143</xdr:row>
      <xdr:rowOff>172140</xdr:rowOff>
    </xdr:to>
    <xdr:pic>
      <xdr:nvPicPr>
        <xdr:cNvPr id="168" name="Obrázok 167" descr="Opel-Astra_Sports_Tourer_2011_800x600_wallpaper_11.jpg">
          <a:hlinkClick xmlns:r="http://schemas.openxmlformats.org/officeDocument/2006/relationships" r:id="rId4"/>
        </xdr:cNvPr>
        <xdr:cNvPicPr>
          <a:picLocks noChangeAspect="1"/>
        </xdr:cNvPicPr>
      </xdr:nvPicPr>
      <xdr:blipFill>
        <a:blip xmlns:r="http://schemas.openxmlformats.org/officeDocument/2006/relationships" r:embed="rId6" cstate="print"/>
        <a:stretch>
          <a:fillRect/>
        </a:stretch>
      </xdr:blipFill>
      <xdr:spPr>
        <a:xfrm>
          <a:off x="1907720" y="32766000"/>
          <a:ext cx="1362" cy="553140"/>
        </a:xfrm>
        <a:prstGeom prst="rect">
          <a:avLst/>
        </a:prstGeom>
      </xdr:spPr>
    </xdr:pic>
    <xdr:clientData/>
  </xdr:twoCellAnchor>
  <xdr:twoCellAnchor editAs="oneCell">
    <xdr:from>
      <xdr:col>2</xdr:col>
      <xdr:colOff>816434</xdr:colOff>
      <xdr:row>141</xdr:row>
      <xdr:rowOff>0</xdr:rowOff>
    </xdr:from>
    <xdr:to>
      <xdr:col>2</xdr:col>
      <xdr:colOff>818469</xdr:colOff>
      <xdr:row>142</xdr:row>
      <xdr:rowOff>64135</xdr:rowOff>
    </xdr:to>
    <xdr:pic>
      <xdr:nvPicPr>
        <xdr:cNvPr id="169" name="Obrázok 168"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32766000"/>
          <a:ext cx="2035" cy="254635"/>
        </a:xfrm>
        <a:prstGeom prst="rect">
          <a:avLst/>
        </a:prstGeom>
      </xdr:spPr>
    </xdr:pic>
    <xdr:clientData/>
  </xdr:twoCellAnchor>
  <xdr:twoCellAnchor>
    <xdr:from>
      <xdr:col>3</xdr:col>
      <xdr:colOff>470647</xdr:colOff>
      <xdr:row>141</xdr:row>
      <xdr:rowOff>1</xdr:rowOff>
    </xdr:from>
    <xdr:to>
      <xdr:col>5</xdr:col>
      <xdr:colOff>204108</xdr:colOff>
      <xdr:row>142</xdr:row>
      <xdr:rowOff>123264</xdr:rowOff>
    </xdr:to>
    <xdr:cxnSp macro="">
      <xdr:nvCxnSpPr>
        <xdr:cNvPr id="170" name="Rovná spojovacia šípka 169"/>
        <xdr:cNvCxnSpPr/>
      </xdr:nvCxnSpPr>
      <xdr:spPr>
        <a:xfrm flipV="1">
          <a:off x="3709147" y="32766001"/>
          <a:ext cx="724061" cy="313763"/>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xdr:col>
      <xdr:colOff>816434</xdr:colOff>
      <xdr:row>128</xdr:row>
      <xdr:rowOff>16329</xdr:rowOff>
    </xdr:from>
    <xdr:to>
      <xdr:col>2</xdr:col>
      <xdr:colOff>818469</xdr:colOff>
      <xdr:row>128</xdr:row>
      <xdr:rowOff>202927</xdr:rowOff>
    </xdr:to>
    <xdr:pic>
      <xdr:nvPicPr>
        <xdr:cNvPr id="171" name="Obrázok 170"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29839104"/>
          <a:ext cx="2035" cy="186598"/>
        </a:xfrm>
        <a:prstGeom prst="rect">
          <a:avLst/>
        </a:prstGeom>
      </xdr:spPr>
    </xdr:pic>
    <xdr:clientData/>
  </xdr:twoCellAnchor>
  <xdr:twoCellAnchor editAs="oneCell">
    <xdr:from>
      <xdr:col>2</xdr:col>
      <xdr:colOff>445714</xdr:colOff>
      <xdr:row>128</xdr:row>
      <xdr:rowOff>11206</xdr:rowOff>
    </xdr:from>
    <xdr:to>
      <xdr:col>2</xdr:col>
      <xdr:colOff>2119592</xdr:colOff>
      <xdr:row>129</xdr:row>
      <xdr:rowOff>481853</xdr:rowOff>
    </xdr:to>
    <xdr:pic>
      <xdr:nvPicPr>
        <xdr:cNvPr id="172" name="Obrázok 171" descr="carens_model_250x153 - kópia.jpg">
          <a:hlinkClick xmlns:r="http://schemas.openxmlformats.org/officeDocument/2006/relationships" r:id="rId16"/>
        </xdr:cNvPr>
        <xdr:cNvPicPr>
          <a:picLocks noChangeAspect="1"/>
        </xdr:cNvPicPr>
      </xdr:nvPicPr>
      <xdr:blipFill>
        <a:blip xmlns:r="http://schemas.openxmlformats.org/officeDocument/2006/relationships" r:embed="rId17" cstate="print"/>
        <a:stretch>
          <a:fillRect/>
        </a:stretch>
      </xdr:blipFill>
      <xdr:spPr>
        <a:xfrm>
          <a:off x="1550614" y="29833981"/>
          <a:ext cx="1673878" cy="727822"/>
        </a:xfrm>
        <a:prstGeom prst="rect">
          <a:avLst/>
        </a:prstGeom>
      </xdr:spPr>
    </xdr:pic>
    <xdr:clientData/>
  </xdr:twoCellAnchor>
  <xdr:twoCellAnchor editAs="oneCell">
    <xdr:from>
      <xdr:col>2</xdr:col>
      <xdr:colOff>816434</xdr:colOff>
      <xdr:row>105</xdr:row>
      <xdr:rowOff>16329</xdr:rowOff>
    </xdr:from>
    <xdr:to>
      <xdr:col>2</xdr:col>
      <xdr:colOff>818469</xdr:colOff>
      <xdr:row>105</xdr:row>
      <xdr:rowOff>202927</xdr:rowOff>
    </xdr:to>
    <xdr:pic>
      <xdr:nvPicPr>
        <xdr:cNvPr id="173" name="Obrázok 172"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24848004"/>
          <a:ext cx="2035" cy="186598"/>
        </a:xfrm>
        <a:prstGeom prst="rect">
          <a:avLst/>
        </a:prstGeom>
      </xdr:spPr>
    </xdr:pic>
    <xdr:clientData/>
  </xdr:twoCellAnchor>
  <xdr:twoCellAnchor editAs="oneCell">
    <xdr:from>
      <xdr:col>2</xdr:col>
      <xdr:colOff>818030</xdr:colOff>
      <xdr:row>105</xdr:row>
      <xdr:rowOff>13075</xdr:rowOff>
    </xdr:from>
    <xdr:to>
      <xdr:col>2</xdr:col>
      <xdr:colOff>2106705</xdr:colOff>
      <xdr:row>106</xdr:row>
      <xdr:rowOff>503088</xdr:rowOff>
    </xdr:to>
    <xdr:pic>
      <xdr:nvPicPr>
        <xdr:cNvPr id="174" name="Obrázok 173" descr="fleet_sportage_new.jpg">
          <a:hlinkClick xmlns:r="http://schemas.openxmlformats.org/officeDocument/2006/relationships" r:id="rId14"/>
        </xdr:cNvPr>
        <xdr:cNvPicPr>
          <a:picLocks noChangeAspect="1"/>
        </xdr:cNvPicPr>
      </xdr:nvPicPr>
      <xdr:blipFill>
        <a:blip xmlns:r="http://schemas.openxmlformats.org/officeDocument/2006/relationships" r:embed="rId15" cstate="print"/>
        <a:stretch>
          <a:fillRect/>
        </a:stretch>
      </xdr:blipFill>
      <xdr:spPr>
        <a:xfrm>
          <a:off x="1922930" y="24844750"/>
          <a:ext cx="1288675" cy="747188"/>
        </a:xfrm>
        <a:prstGeom prst="rect">
          <a:avLst/>
        </a:prstGeom>
      </xdr:spPr>
    </xdr:pic>
    <xdr:clientData/>
  </xdr:twoCellAnchor>
  <xdr:twoCellAnchor editAs="oneCell">
    <xdr:from>
      <xdr:col>2</xdr:col>
      <xdr:colOff>816434</xdr:colOff>
      <xdr:row>89</xdr:row>
      <xdr:rowOff>16329</xdr:rowOff>
    </xdr:from>
    <xdr:to>
      <xdr:col>2</xdr:col>
      <xdr:colOff>818469</xdr:colOff>
      <xdr:row>89</xdr:row>
      <xdr:rowOff>202927</xdr:rowOff>
    </xdr:to>
    <xdr:pic>
      <xdr:nvPicPr>
        <xdr:cNvPr id="175" name="Obrázok 174"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21266604"/>
          <a:ext cx="2035" cy="186598"/>
        </a:xfrm>
        <a:prstGeom prst="rect">
          <a:avLst/>
        </a:prstGeom>
      </xdr:spPr>
    </xdr:pic>
    <xdr:clientData/>
  </xdr:twoCellAnchor>
  <xdr:twoCellAnchor editAs="oneCell">
    <xdr:from>
      <xdr:col>2</xdr:col>
      <xdr:colOff>493058</xdr:colOff>
      <xdr:row>89</xdr:row>
      <xdr:rowOff>22412</xdr:rowOff>
    </xdr:from>
    <xdr:to>
      <xdr:col>2</xdr:col>
      <xdr:colOff>2110627</xdr:colOff>
      <xdr:row>90</xdr:row>
      <xdr:rowOff>508298</xdr:rowOff>
    </xdr:to>
    <xdr:pic>
      <xdr:nvPicPr>
        <xdr:cNvPr id="176" name="Obrázok 175" descr="carpreview_250x153_soul.jpg">
          <a:hlinkClick xmlns:r="http://schemas.openxmlformats.org/officeDocument/2006/relationships" r:id="rId18"/>
        </xdr:cNvPr>
        <xdr:cNvPicPr>
          <a:picLocks noChangeAspect="1"/>
        </xdr:cNvPicPr>
      </xdr:nvPicPr>
      <xdr:blipFill>
        <a:blip xmlns:r="http://schemas.openxmlformats.org/officeDocument/2006/relationships" r:embed="rId19" cstate="print"/>
        <a:stretch>
          <a:fillRect/>
        </a:stretch>
      </xdr:blipFill>
      <xdr:spPr>
        <a:xfrm>
          <a:off x="1597958" y="21272687"/>
          <a:ext cx="1617569" cy="743061"/>
        </a:xfrm>
        <a:prstGeom prst="rect">
          <a:avLst/>
        </a:prstGeom>
      </xdr:spPr>
    </xdr:pic>
    <xdr:clientData/>
  </xdr:twoCellAnchor>
  <xdr:twoCellAnchor editAs="oneCell">
    <xdr:from>
      <xdr:col>2</xdr:col>
      <xdr:colOff>816434</xdr:colOff>
      <xdr:row>71</xdr:row>
      <xdr:rowOff>0</xdr:rowOff>
    </xdr:from>
    <xdr:to>
      <xdr:col>2</xdr:col>
      <xdr:colOff>818469</xdr:colOff>
      <xdr:row>72</xdr:row>
      <xdr:rowOff>64134</xdr:rowOff>
    </xdr:to>
    <xdr:pic>
      <xdr:nvPicPr>
        <xdr:cNvPr id="177" name="Obrázok 176"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17221200"/>
          <a:ext cx="2035" cy="311785"/>
        </a:xfrm>
        <a:prstGeom prst="rect">
          <a:avLst/>
        </a:prstGeom>
      </xdr:spPr>
    </xdr:pic>
    <xdr:clientData/>
  </xdr:twoCellAnchor>
  <xdr:twoCellAnchor editAs="oneCell">
    <xdr:from>
      <xdr:col>2</xdr:col>
      <xdr:colOff>721178</xdr:colOff>
      <xdr:row>71</xdr:row>
      <xdr:rowOff>0</xdr:rowOff>
    </xdr:from>
    <xdr:to>
      <xdr:col>2</xdr:col>
      <xdr:colOff>722538</xdr:colOff>
      <xdr:row>72</xdr:row>
      <xdr:rowOff>2482</xdr:rowOff>
    </xdr:to>
    <xdr:pic>
      <xdr:nvPicPr>
        <xdr:cNvPr id="178" name="Obrázok 177" descr="Opel-Astra_Sedan_2013_800x600_wallpaper_05.jpg">
          <a:hlinkClick xmlns:r="http://schemas.openxmlformats.org/officeDocument/2006/relationships" r:id="rId4"/>
        </xdr:cNvPr>
        <xdr:cNvPicPr>
          <a:picLocks noChangeAspect="1"/>
        </xdr:cNvPicPr>
      </xdr:nvPicPr>
      <xdr:blipFill>
        <a:blip xmlns:r="http://schemas.openxmlformats.org/officeDocument/2006/relationships" r:embed="rId5" cstate="print"/>
        <a:stretch>
          <a:fillRect/>
        </a:stretch>
      </xdr:blipFill>
      <xdr:spPr>
        <a:xfrm>
          <a:off x="1826078" y="17221200"/>
          <a:ext cx="1360" cy="250133"/>
        </a:xfrm>
        <a:prstGeom prst="rect">
          <a:avLst/>
        </a:prstGeom>
      </xdr:spPr>
    </xdr:pic>
    <xdr:clientData/>
  </xdr:twoCellAnchor>
  <xdr:twoCellAnchor editAs="oneCell">
    <xdr:from>
      <xdr:col>2</xdr:col>
      <xdr:colOff>816434</xdr:colOff>
      <xdr:row>71</xdr:row>
      <xdr:rowOff>0</xdr:rowOff>
    </xdr:from>
    <xdr:to>
      <xdr:col>2</xdr:col>
      <xdr:colOff>818469</xdr:colOff>
      <xdr:row>72</xdr:row>
      <xdr:rowOff>64135</xdr:rowOff>
    </xdr:to>
    <xdr:pic>
      <xdr:nvPicPr>
        <xdr:cNvPr id="179" name="Obrázok 178"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17221200"/>
          <a:ext cx="2035" cy="311786"/>
        </a:xfrm>
        <a:prstGeom prst="rect">
          <a:avLst/>
        </a:prstGeom>
      </xdr:spPr>
    </xdr:pic>
    <xdr:clientData/>
  </xdr:twoCellAnchor>
  <xdr:twoCellAnchor editAs="oneCell">
    <xdr:from>
      <xdr:col>2</xdr:col>
      <xdr:colOff>816434</xdr:colOff>
      <xdr:row>72</xdr:row>
      <xdr:rowOff>16329</xdr:rowOff>
    </xdr:from>
    <xdr:to>
      <xdr:col>2</xdr:col>
      <xdr:colOff>818469</xdr:colOff>
      <xdr:row>72</xdr:row>
      <xdr:rowOff>202927</xdr:rowOff>
    </xdr:to>
    <xdr:pic>
      <xdr:nvPicPr>
        <xdr:cNvPr id="180" name="Obrázok 179"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17485179"/>
          <a:ext cx="2035" cy="186598"/>
        </a:xfrm>
        <a:prstGeom prst="rect">
          <a:avLst/>
        </a:prstGeom>
      </xdr:spPr>
    </xdr:pic>
    <xdr:clientData/>
  </xdr:twoCellAnchor>
  <xdr:twoCellAnchor editAs="oneCell">
    <xdr:from>
      <xdr:col>2</xdr:col>
      <xdr:colOff>524260</xdr:colOff>
      <xdr:row>72</xdr:row>
      <xdr:rowOff>22412</xdr:rowOff>
    </xdr:from>
    <xdr:to>
      <xdr:col>2</xdr:col>
      <xdr:colOff>2117912</xdr:colOff>
      <xdr:row>73</xdr:row>
      <xdr:rowOff>489065</xdr:rowOff>
    </xdr:to>
    <xdr:pic>
      <xdr:nvPicPr>
        <xdr:cNvPr id="181" name="Obrázok 180" descr="fleet_optima_new.jpg"/>
        <xdr:cNvPicPr>
          <a:picLocks noChangeAspect="1"/>
        </xdr:cNvPicPr>
      </xdr:nvPicPr>
      <xdr:blipFill>
        <a:blip xmlns:r="http://schemas.openxmlformats.org/officeDocument/2006/relationships" r:embed="rId20" cstate="print"/>
        <a:stretch>
          <a:fillRect/>
        </a:stretch>
      </xdr:blipFill>
      <xdr:spPr>
        <a:xfrm>
          <a:off x="1629160" y="17491262"/>
          <a:ext cx="1593652" cy="723827"/>
        </a:xfrm>
        <a:prstGeom prst="rect">
          <a:avLst/>
        </a:prstGeom>
      </xdr:spPr>
    </xdr:pic>
    <xdr:clientData/>
  </xdr:twoCellAnchor>
  <xdr:twoCellAnchor editAs="oneCell">
    <xdr:from>
      <xdr:col>2</xdr:col>
      <xdr:colOff>816434</xdr:colOff>
      <xdr:row>52</xdr:row>
      <xdr:rowOff>16329</xdr:rowOff>
    </xdr:from>
    <xdr:to>
      <xdr:col>2</xdr:col>
      <xdr:colOff>818469</xdr:colOff>
      <xdr:row>52</xdr:row>
      <xdr:rowOff>202927</xdr:rowOff>
    </xdr:to>
    <xdr:pic>
      <xdr:nvPicPr>
        <xdr:cNvPr id="182" name="Obrázok 181"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13113204"/>
          <a:ext cx="2035" cy="186598"/>
        </a:xfrm>
        <a:prstGeom prst="rect">
          <a:avLst/>
        </a:prstGeom>
      </xdr:spPr>
    </xdr:pic>
    <xdr:clientData/>
  </xdr:twoCellAnchor>
  <xdr:twoCellAnchor editAs="oneCell">
    <xdr:from>
      <xdr:col>2</xdr:col>
      <xdr:colOff>752475</xdr:colOff>
      <xdr:row>52</xdr:row>
      <xdr:rowOff>13697</xdr:rowOff>
    </xdr:from>
    <xdr:to>
      <xdr:col>2</xdr:col>
      <xdr:colOff>2124075</xdr:colOff>
      <xdr:row>53</xdr:row>
      <xdr:rowOff>490943</xdr:rowOff>
    </xdr:to>
    <xdr:pic>
      <xdr:nvPicPr>
        <xdr:cNvPr id="183" name="Obrázok 182" descr="fleet_ceed_sw_new.jpg">
          <a:hlinkClick xmlns:r="http://schemas.openxmlformats.org/officeDocument/2006/relationships" r:id="rId10"/>
        </xdr:cNvPr>
        <xdr:cNvPicPr>
          <a:picLocks noChangeAspect="1"/>
        </xdr:cNvPicPr>
      </xdr:nvPicPr>
      <xdr:blipFill>
        <a:blip xmlns:r="http://schemas.openxmlformats.org/officeDocument/2006/relationships" r:embed="rId11" cstate="print"/>
        <a:srcRect l="3494"/>
        <a:stretch>
          <a:fillRect/>
        </a:stretch>
      </xdr:blipFill>
      <xdr:spPr>
        <a:xfrm>
          <a:off x="1857375" y="13110572"/>
          <a:ext cx="1371600" cy="734421"/>
        </a:xfrm>
        <a:prstGeom prst="rect">
          <a:avLst/>
        </a:prstGeom>
      </xdr:spPr>
    </xdr:pic>
    <xdr:clientData/>
  </xdr:twoCellAnchor>
  <xdr:twoCellAnchor editAs="oneCell">
    <xdr:from>
      <xdr:col>2</xdr:col>
      <xdr:colOff>816434</xdr:colOff>
      <xdr:row>32</xdr:row>
      <xdr:rowOff>16329</xdr:rowOff>
    </xdr:from>
    <xdr:to>
      <xdr:col>2</xdr:col>
      <xdr:colOff>818469</xdr:colOff>
      <xdr:row>32</xdr:row>
      <xdr:rowOff>202927</xdr:rowOff>
    </xdr:to>
    <xdr:pic>
      <xdr:nvPicPr>
        <xdr:cNvPr id="184" name="Obrázok 183"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8484054"/>
          <a:ext cx="2035" cy="186598"/>
        </a:xfrm>
        <a:prstGeom prst="rect">
          <a:avLst/>
        </a:prstGeom>
      </xdr:spPr>
    </xdr:pic>
    <xdr:clientData/>
  </xdr:twoCellAnchor>
  <xdr:twoCellAnchor editAs="oneCell">
    <xdr:from>
      <xdr:col>2</xdr:col>
      <xdr:colOff>133350</xdr:colOff>
      <xdr:row>32</xdr:row>
      <xdr:rowOff>243454</xdr:rowOff>
    </xdr:from>
    <xdr:to>
      <xdr:col>2</xdr:col>
      <xdr:colOff>1133475</xdr:colOff>
      <xdr:row>33</xdr:row>
      <xdr:rowOff>509193</xdr:rowOff>
    </xdr:to>
    <xdr:pic>
      <xdr:nvPicPr>
        <xdr:cNvPr id="185" name="Obrázok 184" descr="fleet_ceed_new.jpg">
          <a:hlinkClick xmlns:r="http://schemas.openxmlformats.org/officeDocument/2006/relationships" r:id="rId21"/>
        </xdr:cNvPr>
        <xdr:cNvPicPr>
          <a:picLocks noChangeAspect="1"/>
        </xdr:cNvPicPr>
      </xdr:nvPicPr>
      <xdr:blipFill>
        <a:blip xmlns:r="http://schemas.openxmlformats.org/officeDocument/2006/relationships" r:embed="rId22" cstate="print"/>
        <a:stretch>
          <a:fillRect/>
        </a:stretch>
      </xdr:blipFill>
      <xdr:spPr>
        <a:xfrm>
          <a:off x="1238250" y="8711179"/>
          <a:ext cx="1000125" cy="522914"/>
        </a:xfrm>
        <a:prstGeom prst="rect">
          <a:avLst/>
        </a:prstGeom>
      </xdr:spPr>
    </xdr:pic>
    <xdr:clientData/>
  </xdr:twoCellAnchor>
  <xdr:twoCellAnchor editAs="oneCell">
    <xdr:from>
      <xdr:col>2</xdr:col>
      <xdr:colOff>1106698</xdr:colOff>
      <xdr:row>32</xdr:row>
      <xdr:rowOff>9424</xdr:rowOff>
    </xdr:from>
    <xdr:to>
      <xdr:col>3</xdr:col>
      <xdr:colOff>9525</xdr:colOff>
      <xdr:row>33</xdr:row>
      <xdr:rowOff>304800</xdr:rowOff>
    </xdr:to>
    <xdr:pic>
      <xdr:nvPicPr>
        <xdr:cNvPr id="186" name="Obrázok 185" descr="new_pro_ceed_new.jpg">
          <a:hlinkClick xmlns:r="http://schemas.openxmlformats.org/officeDocument/2006/relationships" r:id="rId12"/>
        </xdr:cNvPr>
        <xdr:cNvPicPr>
          <a:picLocks noChangeAspect="1"/>
        </xdr:cNvPicPr>
      </xdr:nvPicPr>
      <xdr:blipFill>
        <a:blip xmlns:r="http://schemas.openxmlformats.org/officeDocument/2006/relationships" r:embed="rId13" cstate="print"/>
        <a:stretch>
          <a:fillRect/>
        </a:stretch>
      </xdr:blipFill>
      <xdr:spPr>
        <a:xfrm>
          <a:off x="2211598" y="8477149"/>
          <a:ext cx="1036427" cy="552551"/>
        </a:xfrm>
        <a:prstGeom prst="rect">
          <a:avLst/>
        </a:prstGeom>
      </xdr:spPr>
    </xdr:pic>
    <xdr:clientData/>
  </xdr:twoCellAnchor>
  <xdr:twoCellAnchor editAs="oneCell">
    <xdr:from>
      <xdr:col>2</xdr:col>
      <xdr:colOff>816434</xdr:colOff>
      <xdr:row>10</xdr:row>
      <xdr:rowOff>16329</xdr:rowOff>
    </xdr:from>
    <xdr:to>
      <xdr:col>2</xdr:col>
      <xdr:colOff>818469</xdr:colOff>
      <xdr:row>10</xdr:row>
      <xdr:rowOff>202927</xdr:rowOff>
    </xdr:to>
    <xdr:pic>
      <xdr:nvPicPr>
        <xdr:cNvPr id="187" name="Obrázok 186"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3473904"/>
          <a:ext cx="2035" cy="186598"/>
        </a:xfrm>
        <a:prstGeom prst="rect">
          <a:avLst/>
        </a:prstGeom>
      </xdr:spPr>
    </xdr:pic>
    <xdr:clientData/>
  </xdr:twoCellAnchor>
  <xdr:twoCellAnchor editAs="oneCell">
    <xdr:from>
      <xdr:col>2</xdr:col>
      <xdr:colOff>775607</xdr:colOff>
      <xdr:row>10</xdr:row>
      <xdr:rowOff>40822</xdr:rowOff>
    </xdr:from>
    <xdr:to>
      <xdr:col>2</xdr:col>
      <xdr:colOff>2121354</xdr:colOff>
      <xdr:row>11</xdr:row>
      <xdr:rowOff>505835</xdr:rowOff>
    </xdr:to>
    <xdr:pic>
      <xdr:nvPicPr>
        <xdr:cNvPr id="188" name="Obrázok 187" descr="Venga3 - kópia.jpg">
          <a:hlinkClick xmlns:r="http://schemas.openxmlformats.org/officeDocument/2006/relationships" r:id="rId23"/>
        </xdr:cNvPr>
        <xdr:cNvPicPr>
          <a:picLocks noChangeAspect="1"/>
        </xdr:cNvPicPr>
      </xdr:nvPicPr>
      <xdr:blipFill>
        <a:blip xmlns:r="http://schemas.openxmlformats.org/officeDocument/2006/relationships" r:embed="rId24" cstate="print"/>
        <a:stretch>
          <a:fillRect/>
        </a:stretch>
      </xdr:blipFill>
      <xdr:spPr>
        <a:xfrm>
          <a:off x="1880507" y="3498397"/>
          <a:ext cx="1345747" cy="722188"/>
        </a:xfrm>
        <a:prstGeom prst="rect">
          <a:avLst/>
        </a:prstGeom>
      </xdr:spPr>
    </xdr:pic>
    <xdr:clientData/>
  </xdr:twoCellAnchor>
  <xdr:twoCellAnchor>
    <xdr:from>
      <xdr:col>21</xdr:col>
      <xdr:colOff>244927</xdr:colOff>
      <xdr:row>4</xdr:row>
      <xdr:rowOff>95251</xdr:rowOff>
    </xdr:from>
    <xdr:to>
      <xdr:col>22</xdr:col>
      <xdr:colOff>873438</xdr:colOff>
      <xdr:row>7</xdr:row>
      <xdr:rowOff>92680</xdr:rowOff>
    </xdr:to>
    <xdr:sp macro="" textlink="">
      <xdr:nvSpPr>
        <xdr:cNvPr id="5" name="Šípka doprava 4"/>
        <xdr:cNvSpPr/>
      </xdr:nvSpPr>
      <xdr:spPr>
        <a:xfrm rot="2410367">
          <a:off x="18590077" y="2257426"/>
          <a:ext cx="1571486" cy="568929"/>
        </a:xfrm>
        <a:prstGeom prst="rightArrow">
          <a:avLst>
            <a:gd name="adj1" fmla="val 50000"/>
            <a:gd name="adj2" fmla="val 123395"/>
          </a:avLst>
        </a:prstGeom>
        <a:solidFill>
          <a:srgbClr val="FF0000"/>
        </a:solidFill>
        <a:ln w="79375" cmpd="thinThick">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sk-SK"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81643</xdr:colOff>
      <xdr:row>1</xdr:row>
      <xdr:rowOff>149678</xdr:rowOff>
    </xdr:from>
    <xdr:to>
      <xdr:col>2</xdr:col>
      <xdr:colOff>1566715</xdr:colOff>
      <xdr:row>6</xdr:row>
      <xdr:rowOff>51955</xdr:rowOff>
    </xdr:to>
    <xdr:pic>
      <xdr:nvPicPr>
        <xdr:cNvPr id="2" name="Obrázok 1" descr="prevziať.jpg"/>
        <xdr:cNvPicPr>
          <a:picLocks noChangeAspect="1"/>
        </xdr:cNvPicPr>
      </xdr:nvPicPr>
      <xdr:blipFill>
        <a:blip xmlns:r="http://schemas.openxmlformats.org/officeDocument/2006/relationships" r:embed="rId1" cstate="print"/>
        <a:stretch>
          <a:fillRect/>
        </a:stretch>
      </xdr:blipFill>
      <xdr:spPr>
        <a:xfrm>
          <a:off x="289461" y="617269"/>
          <a:ext cx="2385618" cy="1841913"/>
        </a:xfrm>
        <a:prstGeom prst="rect">
          <a:avLst/>
        </a:prstGeom>
      </xdr:spPr>
    </xdr:pic>
    <xdr:clientData/>
  </xdr:twoCellAnchor>
  <xdr:twoCellAnchor>
    <xdr:from>
      <xdr:col>1</xdr:col>
      <xdr:colOff>0</xdr:colOff>
      <xdr:row>0</xdr:row>
      <xdr:rowOff>10646</xdr:rowOff>
    </xdr:from>
    <xdr:to>
      <xdr:col>14</xdr:col>
      <xdr:colOff>6569</xdr:colOff>
      <xdr:row>0</xdr:row>
      <xdr:rowOff>268942</xdr:rowOff>
    </xdr:to>
    <xdr:sp macro="" textlink="">
      <xdr:nvSpPr>
        <xdr:cNvPr id="3" name="Obdĺžnik 2"/>
        <xdr:cNvSpPr/>
      </xdr:nvSpPr>
      <xdr:spPr>
        <a:xfrm>
          <a:off x="200025" y="10646"/>
          <a:ext cx="9350594" cy="258296"/>
        </a:xfrm>
        <a:prstGeom prst="rect">
          <a:avLst/>
        </a:prstGeom>
        <a:gradFill flip="none" rotWithShape="1">
          <a:gsLst>
            <a:gs pos="67000">
              <a:srgbClr val="FF2DE1"/>
            </a:gs>
            <a:gs pos="5000">
              <a:srgbClr val="FFEBFA"/>
            </a:gs>
            <a:gs pos="0">
              <a:srgbClr val="FFEBFA"/>
            </a:gs>
          </a:gsLst>
          <a:lin ang="10800000" scaled="1"/>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lang="sk-SK" sz="1600" b="1" cap="none" spc="0">
              <a:ln w="12700">
                <a:noFill/>
                <a:prstDash val="solid"/>
              </a:ln>
              <a:solidFill>
                <a:schemeClr val="bg1"/>
              </a:solidFill>
              <a:effectLst>
                <a:outerShdw blurRad="41275" dist="20320" dir="1800000" algn="tl" rotWithShape="0">
                  <a:srgbClr val="000000">
                    <a:alpha val="40000"/>
                  </a:srgbClr>
                </a:outerShdw>
              </a:effectLst>
            </a:rPr>
            <a:t>PREPOČET</a:t>
          </a:r>
          <a:r>
            <a:rPr lang="sk-SK" sz="1600" b="1" cap="none" spc="0" baseline="0">
              <a:ln w="12700">
                <a:noFill/>
                <a:prstDash val="solid"/>
              </a:ln>
              <a:solidFill>
                <a:schemeClr val="bg1"/>
              </a:solidFill>
              <a:effectLst>
                <a:outerShdw blurRad="41275" dist="20320" dir="1800000" algn="tl" rotWithShape="0">
                  <a:srgbClr val="000000">
                    <a:alpha val="40000"/>
                  </a:srgbClr>
                </a:outerShdw>
              </a:effectLst>
            </a:rPr>
            <a:t> HODNOTY BONUSOVÉHO CASHBACKU VYPLÝVYJÚCICH Z PODMIENOK POSKYTNUTÝCH IMPORTÉROM ZNAČKY NA SKUPINOVÉ ZĽAVY PRE SPOLOČNOSŤ REFINANCE CREDIT, S.R.O.</a:t>
          </a:r>
          <a:endParaRPr lang="sk-SK" sz="1600" b="1" cap="none" spc="0">
            <a:ln w="12700">
              <a:noFill/>
              <a:prstDash val="solid"/>
            </a:ln>
            <a:solidFill>
              <a:schemeClr val="bg1"/>
            </a:solidFill>
            <a:effectLst>
              <a:outerShdw blurRad="41275" dist="20320" dir="1800000" algn="tl" rotWithShape="0">
                <a:srgbClr val="000000">
                  <a:alpha val="40000"/>
                </a:srgbClr>
              </a:outerShdw>
            </a:effectLst>
          </a:endParaRPr>
        </a:p>
      </xdr:txBody>
    </xdr:sp>
    <xdr:clientData/>
  </xdr:twoCellAnchor>
  <xdr:twoCellAnchor>
    <xdr:from>
      <xdr:col>1</xdr:col>
      <xdr:colOff>0</xdr:colOff>
      <xdr:row>0</xdr:row>
      <xdr:rowOff>285750</xdr:rowOff>
    </xdr:from>
    <xdr:to>
      <xdr:col>14</xdr:col>
      <xdr:colOff>7731</xdr:colOff>
      <xdr:row>0</xdr:row>
      <xdr:rowOff>462742</xdr:rowOff>
    </xdr:to>
    <xdr:sp macro="" textlink="">
      <xdr:nvSpPr>
        <xdr:cNvPr id="4" name="Obdĺžnik 3"/>
        <xdr:cNvSpPr/>
      </xdr:nvSpPr>
      <xdr:spPr>
        <a:xfrm>
          <a:off x="200025" y="285750"/>
          <a:ext cx="9351756" cy="176992"/>
        </a:xfrm>
        <a:prstGeom prst="rect">
          <a:avLst/>
        </a:prstGeom>
        <a:gradFill flip="none" rotWithShape="1">
          <a:gsLst>
            <a:gs pos="67000">
              <a:schemeClr val="bg1">
                <a:lumMod val="50000"/>
              </a:schemeClr>
            </a:gs>
            <a:gs pos="5000">
              <a:srgbClr val="FFEBFA"/>
            </a:gs>
            <a:gs pos="0">
              <a:srgbClr val="FFEBFA"/>
            </a:gs>
          </a:gsLst>
          <a:lin ang="10800000" scaled="1"/>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lang="sk-SK" sz="1100" b="1">
              <a:solidFill>
                <a:schemeClr val="lt1"/>
              </a:solidFill>
              <a:effectLst>
                <a:outerShdw blurRad="50800" dist="38100" algn="tr" rotWithShape="0">
                  <a:prstClr val="black">
                    <a:alpha val="40000"/>
                  </a:prstClr>
                </a:outerShdw>
              </a:effectLst>
              <a:latin typeface="+mn-lt"/>
              <a:ea typeface="+mn-ea"/>
              <a:cs typeface="+mn-cs"/>
            </a:rPr>
            <a:t>KOMPLETNÁ PONUKA TOVARU VŠETKÉHO</a:t>
          </a:r>
          <a:r>
            <a:rPr lang="sk-SK" sz="1100" b="1" baseline="0">
              <a:solidFill>
                <a:schemeClr val="lt1"/>
              </a:solidFill>
              <a:effectLst>
                <a:outerShdw blurRad="50800" dist="38100" algn="tr" rotWithShape="0">
                  <a:prstClr val="black">
                    <a:alpha val="40000"/>
                  </a:prstClr>
                </a:outerShdw>
              </a:effectLst>
              <a:latin typeface="+mn-lt"/>
              <a:ea typeface="+mn-ea"/>
              <a:cs typeface="+mn-cs"/>
            </a:rPr>
            <a:t> ČO NA TRHU EXISTUJE</a:t>
          </a:r>
          <a:endParaRPr lang="sk-SK" sz="1000" b="1" cap="none" spc="0">
            <a:ln w="12700">
              <a:noFill/>
              <a:prstDash val="solid"/>
            </a:ln>
            <a:solidFill>
              <a:schemeClr val="bg1"/>
            </a:solidFill>
            <a:effectLst>
              <a:outerShdw blurRad="41275" dist="20320" dir="1800000" algn="tl" rotWithShape="0">
                <a:srgbClr val="000000">
                  <a:alpha val="40000"/>
                </a:srgbClr>
              </a:outerShdw>
            </a:effectLst>
          </a:endParaRPr>
        </a:p>
      </xdr:txBody>
    </xdr:sp>
    <xdr:clientData/>
  </xdr:twoCellAnchor>
  <xdr:twoCellAnchor editAs="oneCell">
    <xdr:from>
      <xdr:col>2</xdr:col>
      <xdr:colOff>816434</xdr:colOff>
      <xdr:row>10</xdr:row>
      <xdr:rowOff>16329</xdr:rowOff>
    </xdr:from>
    <xdr:to>
      <xdr:col>2</xdr:col>
      <xdr:colOff>818469</xdr:colOff>
      <xdr:row>10</xdr:row>
      <xdr:rowOff>193402</xdr:rowOff>
    </xdr:to>
    <xdr:pic>
      <xdr:nvPicPr>
        <xdr:cNvPr id="5" name="Obrázok 4" descr="nove 2.jpg">
          <a:hlinkClick xmlns:r="http://schemas.openxmlformats.org/officeDocument/2006/relationships" r:id="rId2"/>
        </xdr:cNvPr>
        <xdr:cNvPicPr>
          <a:picLocks noChangeAspect="1"/>
        </xdr:cNvPicPr>
      </xdr:nvPicPr>
      <xdr:blipFill>
        <a:blip xmlns:r="http://schemas.openxmlformats.org/officeDocument/2006/relationships" r:embed="rId3" cstate="print"/>
        <a:stretch>
          <a:fillRect/>
        </a:stretch>
      </xdr:blipFill>
      <xdr:spPr>
        <a:xfrm>
          <a:off x="1921334" y="3378654"/>
          <a:ext cx="2035" cy="186598"/>
        </a:xfrm>
        <a:prstGeom prst="rect">
          <a:avLst/>
        </a:prstGeom>
      </xdr:spPr>
    </xdr:pic>
    <xdr:clientData/>
  </xdr:twoCellAnchor>
  <xdr:twoCellAnchor>
    <xdr:from>
      <xdr:col>21</xdr:col>
      <xdr:colOff>244927</xdr:colOff>
      <xdr:row>4</xdr:row>
      <xdr:rowOff>95251</xdr:rowOff>
    </xdr:from>
    <xdr:to>
      <xdr:col>22</xdr:col>
      <xdr:colOff>873438</xdr:colOff>
      <xdr:row>7</xdr:row>
      <xdr:rowOff>92680</xdr:rowOff>
    </xdr:to>
    <xdr:sp macro="" textlink="">
      <xdr:nvSpPr>
        <xdr:cNvPr id="6" name="Šípka doprava 5"/>
        <xdr:cNvSpPr/>
      </xdr:nvSpPr>
      <xdr:spPr>
        <a:xfrm rot="2410367">
          <a:off x="14380027" y="2162176"/>
          <a:ext cx="1571486" cy="568929"/>
        </a:xfrm>
        <a:prstGeom prst="rightArrow">
          <a:avLst>
            <a:gd name="adj1" fmla="val 50000"/>
            <a:gd name="adj2" fmla="val 123395"/>
          </a:avLst>
        </a:prstGeom>
        <a:solidFill>
          <a:srgbClr val="FF0000"/>
        </a:solidFill>
        <a:ln w="79375" cmpd="thinThick">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sk-SK" sz="1100"/>
        </a:p>
      </xdr:txBody>
    </xdr:sp>
    <xdr:clientData/>
  </xdr:twoCellAnchor>
  <xdr:twoCellAnchor>
    <xdr:from>
      <xdr:col>14</xdr:col>
      <xdr:colOff>27215</xdr:colOff>
      <xdr:row>7</xdr:row>
      <xdr:rowOff>178250</xdr:rowOff>
    </xdr:from>
    <xdr:to>
      <xdr:col>19</xdr:col>
      <xdr:colOff>1074965</xdr:colOff>
      <xdr:row>9</xdr:row>
      <xdr:rowOff>149975</xdr:rowOff>
    </xdr:to>
    <xdr:sp macro="" textlink="">
      <xdr:nvSpPr>
        <xdr:cNvPr id="7" name="Obdĺžnik 6">
          <a:hlinkClick xmlns:r="http://schemas.openxmlformats.org/officeDocument/2006/relationships" r:id="rId4"/>
        </xdr:cNvPr>
        <xdr:cNvSpPr/>
      </xdr:nvSpPr>
      <xdr:spPr>
        <a:xfrm>
          <a:off x="9571265" y="2816675"/>
          <a:ext cx="4495800" cy="447975"/>
        </a:xfrm>
        <a:prstGeom prst="rect">
          <a:avLst/>
        </a:prstGeom>
        <a:gradFill flip="none" rotWithShape="1">
          <a:gsLst>
            <a:gs pos="0">
              <a:srgbClr val="FF33F0">
                <a:shade val="30000"/>
                <a:satMod val="115000"/>
              </a:srgbClr>
            </a:gs>
            <a:gs pos="50000">
              <a:srgbClr val="FF33F0">
                <a:shade val="67500"/>
                <a:satMod val="115000"/>
              </a:srgbClr>
            </a:gs>
            <a:gs pos="100000">
              <a:srgbClr val="FF33F0">
                <a:shade val="100000"/>
                <a:satMod val="115000"/>
              </a:srgbClr>
            </a:gs>
          </a:gsLst>
          <a:lin ang="0" scaled="1"/>
          <a:tileRect/>
        </a:gra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sk-SK" sz="2000" b="1"/>
            <a:t>REFINANCOVANIE</a:t>
          </a:r>
        </a:p>
        <a:p>
          <a:pPr algn="ctr"/>
          <a:r>
            <a:rPr lang="sk-SK" sz="1400" b="0">
              <a:solidFill>
                <a:schemeClr val="bg1"/>
              </a:solidFill>
              <a:effectLst>
                <a:glow rad="63500">
                  <a:schemeClr val="accent4">
                    <a:satMod val="175000"/>
                    <a:alpha val="40000"/>
                  </a:schemeClr>
                </a:glow>
              </a:effectLst>
            </a:rPr>
            <a:t>MIMORIADNE PODMIENKY PRE REFERENČNÉ VOZIDLÁ </a:t>
          </a:r>
        </a:p>
      </xdr:txBody>
    </xdr:sp>
    <xdr:clientData/>
  </xdr:twoCellAnchor>
  <xdr:twoCellAnchor>
    <xdr:from>
      <xdr:col>21</xdr:col>
      <xdr:colOff>44532</xdr:colOff>
      <xdr:row>7</xdr:row>
      <xdr:rowOff>146332</xdr:rowOff>
    </xdr:from>
    <xdr:to>
      <xdr:col>24</xdr:col>
      <xdr:colOff>1593273</xdr:colOff>
      <xdr:row>9</xdr:row>
      <xdr:rowOff>118057</xdr:rowOff>
    </xdr:to>
    <xdr:sp macro="" textlink="">
      <xdr:nvSpPr>
        <xdr:cNvPr id="8" name="Obdĺžnik 7"/>
        <xdr:cNvSpPr/>
      </xdr:nvSpPr>
      <xdr:spPr>
        <a:xfrm>
          <a:off x="14179632" y="2784757"/>
          <a:ext cx="3272766" cy="447975"/>
        </a:xfrm>
        <a:prstGeom prst="rect">
          <a:avLst/>
        </a:prstGeom>
        <a:gradFill flip="none" rotWithShape="1">
          <a:gsLst>
            <a:gs pos="0">
              <a:srgbClr val="FF0000">
                <a:shade val="30000"/>
                <a:satMod val="115000"/>
              </a:srgbClr>
            </a:gs>
            <a:gs pos="50000">
              <a:srgbClr val="FF0000">
                <a:shade val="67500"/>
                <a:satMod val="115000"/>
              </a:srgbClr>
            </a:gs>
            <a:gs pos="100000">
              <a:srgbClr val="FF0000">
                <a:shade val="100000"/>
                <a:satMod val="115000"/>
              </a:srgbClr>
            </a:gs>
          </a:gsLst>
          <a:lin ang="0" scaled="1"/>
          <a:tileRect/>
        </a:gra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sk-SK" sz="2000" b="1"/>
            <a:t>OKAMŽITÝ BONUS</a:t>
          </a:r>
        </a:p>
      </xdr:txBody>
    </xdr:sp>
    <xdr:clientData/>
  </xdr:twoCellAnchor>
  <xdr:twoCellAnchor>
    <xdr:from>
      <xdr:col>7</xdr:col>
      <xdr:colOff>13607</xdr:colOff>
      <xdr:row>7</xdr:row>
      <xdr:rowOff>178252</xdr:rowOff>
    </xdr:from>
    <xdr:to>
      <xdr:col>12</xdr:col>
      <xdr:colOff>1292678</xdr:colOff>
      <xdr:row>9</xdr:row>
      <xdr:rowOff>149977</xdr:rowOff>
    </xdr:to>
    <xdr:sp macro="" textlink="">
      <xdr:nvSpPr>
        <xdr:cNvPr id="9" name="Obdĺžnik 8"/>
        <xdr:cNvSpPr/>
      </xdr:nvSpPr>
      <xdr:spPr>
        <a:xfrm>
          <a:off x="4842782" y="2816677"/>
          <a:ext cx="4631871" cy="447975"/>
        </a:xfrm>
        <a:prstGeom prst="rect">
          <a:avLst/>
        </a:prstGeom>
        <a:gradFill flip="none" rotWithShape="1">
          <a:gsLst>
            <a:gs pos="0">
              <a:srgbClr val="FF33F0">
                <a:shade val="30000"/>
                <a:satMod val="115000"/>
              </a:srgbClr>
            </a:gs>
            <a:gs pos="50000">
              <a:srgbClr val="FF33F0">
                <a:shade val="67500"/>
                <a:satMod val="115000"/>
              </a:srgbClr>
            </a:gs>
            <a:gs pos="100000">
              <a:srgbClr val="FF33F0">
                <a:shade val="100000"/>
                <a:satMod val="115000"/>
              </a:srgbClr>
            </a:gs>
          </a:gsLst>
          <a:lin ang="0" scaled="1"/>
          <a:tileRect/>
        </a:gra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sk-SK" sz="2000" b="1"/>
            <a:t>REFINANCOVANIE</a:t>
          </a:r>
        </a:p>
        <a:p>
          <a:pPr algn="ctr"/>
          <a:r>
            <a:rPr lang="sk-SK" sz="1400" b="0">
              <a:solidFill>
                <a:schemeClr val="bg1"/>
              </a:solidFill>
              <a:effectLst>
                <a:glow rad="63500">
                  <a:schemeClr val="accent4">
                    <a:satMod val="175000"/>
                    <a:alpha val="40000"/>
                  </a:schemeClr>
                </a:glow>
              </a:effectLst>
            </a:rPr>
            <a:t>ŠTANDARDNÉ</a:t>
          </a:r>
          <a:r>
            <a:rPr lang="sk-SK" sz="1400" b="0" baseline="0">
              <a:solidFill>
                <a:schemeClr val="bg1"/>
              </a:solidFill>
              <a:effectLst>
                <a:glow rad="63500">
                  <a:schemeClr val="accent4">
                    <a:satMod val="175000"/>
                    <a:alpha val="40000"/>
                  </a:schemeClr>
                </a:glow>
              </a:effectLst>
            </a:rPr>
            <a:t> PODMIENKY </a:t>
          </a:r>
          <a:endParaRPr lang="sk-SK" sz="1400" b="0">
            <a:solidFill>
              <a:schemeClr val="bg1"/>
            </a:solidFill>
            <a:effectLst>
              <a:glow rad="63500">
                <a:schemeClr val="accent4">
                  <a:satMod val="175000"/>
                  <a:alpha val="40000"/>
                </a:schemeClr>
              </a:glow>
            </a:effectLst>
          </a:endParaRPr>
        </a:p>
      </xdr:txBody>
    </xdr:sp>
    <xdr:clientData/>
  </xdr:twoCellAnchor>
  <xdr:twoCellAnchor>
    <xdr:from>
      <xdr:col>9</xdr:col>
      <xdr:colOff>960696</xdr:colOff>
      <xdr:row>4</xdr:row>
      <xdr:rowOff>48434</xdr:rowOff>
    </xdr:from>
    <xdr:to>
      <xdr:col>11</xdr:col>
      <xdr:colOff>513122</xdr:colOff>
      <xdr:row>7</xdr:row>
      <xdr:rowOff>45863</xdr:rowOff>
    </xdr:to>
    <xdr:sp macro="" textlink="">
      <xdr:nvSpPr>
        <xdr:cNvPr id="10" name="Šípka doprava 9"/>
        <xdr:cNvSpPr/>
      </xdr:nvSpPr>
      <xdr:spPr>
        <a:xfrm rot="8151481">
          <a:off x="7056696" y="2115359"/>
          <a:ext cx="1343126" cy="568929"/>
        </a:xfrm>
        <a:prstGeom prst="rightArrow">
          <a:avLst>
            <a:gd name="adj1" fmla="val 50000"/>
            <a:gd name="adj2" fmla="val 123395"/>
          </a:avLst>
        </a:prstGeom>
        <a:solidFill>
          <a:srgbClr val="FF33F0"/>
        </a:solidFill>
        <a:ln w="79375" cmpd="thinThick">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sk-SK" sz="1100"/>
        </a:p>
      </xdr:txBody>
    </xdr:sp>
    <xdr:clientData/>
  </xdr:twoCellAnchor>
  <xdr:twoCellAnchor>
    <xdr:from>
      <xdr:col>14</xdr:col>
      <xdr:colOff>598715</xdr:colOff>
      <xdr:row>4</xdr:row>
      <xdr:rowOff>81644</xdr:rowOff>
    </xdr:from>
    <xdr:to>
      <xdr:col>16</xdr:col>
      <xdr:colOff>601297</xdr:colOff>
      <xdr:row>7</xdr:row>
      <xdr:rowOff>79073</xdr:rowOff>
    </xdr:to>
    <xdr:sp macro="" textlink="">
      <xdr:nvSpPr>
        <xdr:cNvPr id="11" name="Šípka doprava 10"/>
        <xdr:cNvSpPr/>
      </xdr:nvSpPr>
      <xdr:spPr>
        <a:xfrm rot="2410367">
          <a:off x="10142765" y="2148569"/>
          <a:ext cx="1355132" cy="568929"/>
        </a:xfrm>
        <a:prstGeom prst="rightArrow">
          <a:avLst>
            <a:gd name="adj1" fmla="val 50000"/>
            <a:gd name="adj2" fmla="val 123395"/>
          </a:avLst>
        </a:prstGeom>
        <a:solidFill>
          <a:srgbClr val="FF33F0"/>
        </a:solidFill>
        <a:ln w="79375" cmpd="thinThick">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sk-SK" sz="1100"/>
        </a:p>
      </xdr:txBody>
    </xdr:sp>
    <xdr:clientData/>
  </xdr:twoCellAnchor>
  <xdr:oneCellAnchor>
    <xdr:from>
      <xdr:col>10</xdr:col>
      <xdr:colOff>69272</xdr:colOff>
      <xdr:row>3</xdr:row>
      <xdr:rowOff>0</xdr:rowOff>
    </xdr:from>
    <xdr:ext cx="3526991" cy="937629"/>
    <xdr:sp macro="" textlink="">
      <xdr:nvSpPr>
        <xdr:cNvPr id="12" name="Obdĺžnik 11"/>
        <xdr:cNvSpPr/>
      </xdr:nvSpPr>
      <xdr:spPr>
        <a:xfrm>
          <a:off x="7279697" y="895350"/>
          <a:ext cx="3526991" cy="937629"/>
        </a:xfrm>
        <a:prstGeom prst="rect">
          <a:avLst/>
        </a:prstGeom>
        <a:noFill/>
      </xdr:spPr>
      <xdr:txBody>
        <a:bodyPr wrap="none" lIns="91440" tIns="45720" rIns="91440" bIns="45720">
          <a:spAutoFit/>
          <a:scene3d>
            <a:camera prst="orthographicFront">
              <a:rot lat="0" lon="0" rev="0"/>
            </a:camera>
            <a:lightRig rig="glow" dir="t">
              <a:rot lat="0" lon="0" rev="3600000"/>
            </a:lightRig>
          </a:scene3d>
          <a:sp3d prstMaterial="softEdge">
            <a:bevelT w="29210" h="16510"/>
            <a:contourClr>
              <a:schemeClr val="accent4">
                <a:alpha val="95000"/>
              </a:schemeClr>
            </a:contourClr>
          </a:sp3d>
        </a:bodyPr>
        <a:lstStyle/>
        <a:p>
          <a:pPr algn="ctr"/>
          <a:r>
            <a:rPr lang="sk-SK" sz="5400" b="1" cap="none" spc="0">
              <a:ln>
                <a:prstDash val="solid"/>
              </a:ln>
              <a:gradFill rotWithShape="1">
                <a:gsLst>
                  <a:gs pos="0">
                    <a:schemeClr val="accent4">
                      <a:tint val="70000"/>
                      <a:satMod val="200000"/>
                    </a:schemeClr>
                  </a:gs>
                  <a:gs pos="40000">
                    <a:schemeClr val="accent4">
                      <a:tint val="90000"/>
                      <a:satMod val="130000"/>
                    </a:schemeClr>
                  </a:gs>
                  <a:gs pos="50000">
                    <a:schemeClr val="accent4">
                      <a:tint val="90000"/>
                      <a:satMod val="130000"/>
                    </a:schemeClr>
                  </a:gs>
                  <a:gs pos="68000">
                    <a:schemeClr val="accent4">
                      <a:tint val="90000"/>
                      <a:satMod val="130000"/>
                    </a:schemeClr>
                  </a:gs>
                  <a:gs pos="100000">
                    <a:schemeClr val="accent4">
                      <a:tint val="70000"/>
                      <a:satMod val="200000"/>
                    </a:schemeClr>
                  </a:gs>
                </a:gsLst>
                <a:lin ang="5400000"/>
              </a:gradFill>
              <a:effectLst>
                <a:outerShdw blurRad="88000" dist="50800" dir="5040000" algn="tl">
                  <a:schemeClr val="accent4">
                    <a:tint val="80000"/>
                    <a:satMod val="250000"/>
                    <a:alpha val="45000"/>
                  </a:schemeClr>
                </a:outerShdw>
              </a:effectLst>
            </a:rPr>
            <a:t>Vaša voľba:</a:t>
          </a:r>
        </a:p>
      </xdr:txBody>
    </xdr:sp>
    <xdr:clientData/>
  </xdr:oneCellAnchor>
  <xdr:twoCellAnchor editAs="oneCell">
    <xdr:from>
      <xdr:col>2</xdr:col>
      <xdr:colOff>679076</xdr:colOff>
      <xdr:row>10</xdr:row>
      <xdr:rowOff>12886</xdr:rowOff>
    </xdr:from>
    <xdr:to>
      <xdr:col>2</xdr:col>
      <xdr:colOff>682251</xdr:colOff>
      <xdr:row>10</xdr:row>
      <xdr:rowOff>245408</xdr:rowOff>
    </xdr:to>
    <xdr:pic>
      <xdr:nvPicPr>
        <xdr:cNvPr id="13" name="Obrázok 12" descr="2013-Mazda6-twins (1)modelu.jpg">
          <a:hlinkClick xmlns:r="http://schemas.openxmlformats.org/officeDocument/2006/relationships" r:id="rId5"/>
        </xdr:cNvPr>
        <xdr:cNvPicPr>
          <a:picLocks noChangeAspect="1"/>
        </xdr:cNvPicPr>
      </xdr:nvPicPr>
      <xdr:blipFill>
        <a:blip xmlns:r="http://schemas.openxmlformats.org/officeDocument/2006/relationships" r:embed="rId6" cstate="print"/>
        <a:stretch>
          <a:fillRect/>
        </a:stretch>
      </xdr:blipFill>
      <xdr:spPr>
        <a:xfrm>
          <a:off x="1783976" y="3375211"/>
          <a:ext cx="6350" cy="299197"/>
        </a:xfrm>
        <a:prstGeom prst="rect">
          <a:avLst/>
        </a:prstGeom>
      </xdr:spPr>
    </xdr:pic>
    <xdr:clientData/>
  </xdr:twoCellAnchor>
  <xdr:twoCellAnchor editAs="oneCell">
    <xdr:from>
      <xdr:col>2</xdr:col>
      <xdr:colOff>531638</xdr:colOff>
      <xdr:row>10</xdr:row>
      <xdr:rowOff>31057</xdr:rowOff>
    </xdr:from>
    <xdr:to>
      <xdr:col>2</xdr:col>
      <xdr:colOff>2114550</xdr:colOff>
      <xdr:row>11</xdr:row>
      <xdr:rowOff>504825</xdr:rowOff>
    </xdr:to>
    <xdr:pic>
      <xdr:nvPicPr>
        <xdr:cNvPr id="14" name="Obrázok 13" descr="opel_astra_arriere - kópia (2).jpg">
          <a:hlinkClick xmlns:r="http://schemas.openxmlformats.org/officeDocument/2006/relationships" r:id="rId7"/>
        </xdr:cNvPr>
        <xdr:cNvPicPr>
          <a:picLocks noChangeAspect="1"/>
        </xdr:cNvPicPr>
      </xdr:nvPicPr>
      <xdr:blipFill>
        <a:blip xmlns:r="http://schemas.openxmlformats.org/officeDocument/2006/relationships" r:embed="rId8" cstate="print"/>
        <a:stretch>
          <a:fillRect/>
        </a:stretch>
      </xdr:blipFill>
      <xdr:spPr>
        <a:xfrm>
          <a:off x="1636538" y="3345757"/>
          <a:ext cx="1582912" cy="730943"/>
        </a:xfrm>
        <a:prstGeom prst="rect">
          <a:avLst/>
        </a:prstGeom>
      </xdr:spPr>
    </xdr:pic>
    <xdr:clientData/>
  </xdr:twoCellAnchor>
  <xdr:twoCellAnchor editAs="oneCell">
    <xdr:from>
      <xdr:col>2</xdr:col>
      <xdr:colOff>816434</xdr:colOff>
      <xdr:row>58</xdr:row>
      <xdr:rowOff>16329</xdr:rowOff>
    </xdr:from>
    <xdr:to>
      <xdr:col>2</xdr:col>
      <xdr:colOff>818469</xdr:colOff>
      <xdr:row>58</xdr:row>
      <xdr:rowOff>202927</xdr:rowOff>
    </xdr:to>
    <xdr:pic>
      <xdr:nvPicPr>
        <xdr:cNvPr id="15" name="Obrázok 14" descr="nove 2.jpg">
          <a:hlinkClick xmlns:r="http://schemas.openxmlformats.org/officeDocument/2006/relationships" r:id="rId2"/>
        </xdr:cNvPr>
        <xdr:cNvPicPr>
          <a:picLocks noChangeAspect="1"/>
        </xdr:cNvPicPr>
      </xdr:nvPicPr>
      <xdr:blipFill>
        <a:blip xmlns:r="http://schemas.openxmlformats.org/officeDocument/2006/relationships" r:embed="rId3" cstate="print"/>
        <a:stretch>
          <a:fillRect/>
        </a:stretch>
      </xdr:blipFill>
      <xdr:spPr>
        <a:xfrm>
          <a:off x="1921334" y="13760904"/>
          <a:ext cx="2035" cy="253273"/>
        </a:xfrm>
        <a:prstGeom prst="rect">
          <a:avLst/>
        </a:prstGeom>
      </xdr:spPr>
    </xdr:pic>
    <xdr:clientData/>
  </xdr:twoCellAnchor>
  <xdr:twoCellAnchor editAs="oneCell">
    <xdr:from>
      <xdr:col>2</xdr:col>
      <xdr:colOff>679076</xdr:colOff>
      <xdr:row>58</xdr:row>
      <xdr:rowOff>12886</xdr:rowOff>
    </xdr:from>
    <xdr:to>
      <xdr:col>2</xdr:col>
      <xdr:colOff>682251</xdr:colOff>
      <xdr:row>59</xdr:row>
      <xdr:rowOff>54908</xdr:rowOff>
    </xdr:to>
    <xdr:pic>
      <xdr:nvPicPr>
        <xdr:cNvPr id="16" name="Obrázok 15" descr="2013-Mazda6-twins (1)modelu.jpg">
          <a:hlinkClick xmlns:r="http://schemas.openxmlformats.org/officeDocument/2006/relationships" r:id="rId5"/>
        </xdr:cNvPr>
        <xdr:cNvPicPr>
          <a:picLocks noChangeAspect="1"/>
        </xdr:cNvPicPr>
      </xdr:nvPicPr>
      <xdr:blipFill>
        <a:blip xmlns:r="http://schemas.openxmlformats.org/officeDocument/2006/relationships" r:embed="rId6" cstate="print"/>
        <a:stretch>
          <a:fillRect/>
        </a:stretch>
      </xdr:blipFill>
      <xdr:spPr>
        <a:xfrm>
          <a:off x="1783976" y="13757461"/>
          <a:ext cx="6350" cy="365872"/>
        </a:xfrm>
        <a:prstGeom prst="rect">
          <a:avLst/>
        </a:prstGeom>
      </xdr:spPr>
    </xdr:pic>
    <xdr:clientData/>
  </xdr:twoCellAnchor>
  <xdr:twoCellAnchor editAs="oneCell">
    <xdr:from>
      <xdr:col>2</xdr:col>
      <xdr:colOff>816434</xdr:colOff>
      <xdr:row>38</xdr:row>
      <xdr:rowOff>16329</xdr:rowOff>
    </xdr:from>
    <xdr:to>
      <xdr:col>2</xdr:col>
      <xdr:colOff>818469</xdr:colOff>
      <xdr:row>38</xdr:row>
      <xdr:rowOff>193401</xdr:rowOff>
    </xdr:to>
    <xdr:pic>
      <xdr:nvPicPr>
        <xdr:cNvPr id="17" name="Obrázok 16" descr="nove 2.jpg">
          <a:hlinkClick xmlns:r="http://schemas.openxmlformats.org/officeDocument/2006/relationships" r:id="rId2"/>
        </xdr:cNvPr>
        <xdr:cNvPicPr>
          <a:picLocks noChangeAspect="1"/>
        </xdr:cNvPicPr>
      </xdr:nvPicPr>
      <xdr:blipFill>
        <a:blip xmlns:r="http://schemas.openxmlformats.org/officeDocument/2006/relationships" r:embed="rId3" cstate="print"/>
        <a:stretch>
          <a:fillRect/>
        </a:stretch>
      </xdr:blipFill>
      <xdr:spPr>
        <a:xfrm>
          <a:off x="1921334" y="9398454"/>
          <a:ext cx="2035" cy="186597"/>
        </a:xfrm>
        <a:prstGeom prst="rect">
          <a:avLst/>
        </a:prstGeom>
      </xdr:spPr>
    </xdr:pic>
    <xdr:clientData/>
  </xdr:twoCellAnchor>
  <xdr:twoCellAnchor editAs="oneCell">
    <xdr:from>
      <xdr:col>2</xdr:col>
      <xdr:colOff>679076</xdr:colOff>
      <xdr:row>38</xdr:row>
      <xdr:rowOff>12886</xdr:rowOff>
    </xdr:from>
    <xdr:to>
      <xdr:col>2</xdr:col>
      <xdr:colOff>682251</xdr:colOff>
      <xdr:row>38</xdr:row>
      <xdr:rowOff>245407</xdr:rowOff>
    </xdr:to>
    <xdr:pic>
      <xdr:nvPicPr>
        <xdr:cNvPr id="18" name="Obrázok 17" descr="2013-Mazda6-twins (1)modelu.jpg">
          <a:hlinkClick xmlns:r="http://schemas.openxmlformats.org/officeDocument/2006/relationships" r:id="rId5"/>
        </xdr:cNvPr>
        <xdr:cNvPicPr>
          <a:picLocks noChangeAspect="1"/>
        </xdr:cNvPicPr>
      </xdr:nvPicPr>
      <xdr:blipFill>
        <a:blip xmlns:r="http://schemas.openxmlformats.org/officeDocument/2006/relationships" r:embed="rId6" cstate="print"/>
        <a:stretch>
          <a:fillRect/>
        </a:stretch>
      </xdr:blipFill>
      <xdr:spPr>
        <a:xfrm>
          <a:off x="1783976" y="9395011"/>
          <a:ext cx="6350" cy="299196"/>
        </a:xfrm>
        <a:prstGeom prst="rect">
          <a:avLst/>
        </a:prstGeom>
      </xdr:spPr>
    </xdr:pic>
    <xdr:clientData/>
  </xdr:twoCellAnchor>
  <xdr:twoCellAnchor editAs="oneCell">
    <xdr:from>
      <xdr:col>2</xdr:col>
      <xdr:colOff>721178</xdr:colOff>
      <xdr:row>38</xdr:row>
      <xdr:rowOff>253333</xdr:rowOff>
    </xdr:from>
    <xdr:to>
      <xdr:col>2</xdr:col>
      <xdr:colOff>722538</xdr:colOff>
      <xdr:row>39</xdr:row>
      <xdr:rowOff>187778</xdr:rowOff>
    </xdr:to>
    <xdr:pic>
      <xdr:nvPicPr>
        <xdr:cNvPr id="19" name="Obrázok 18" descr="Opel-Astra_Sedan_2013_800x600_wallpaper_05.jpg">
          <a:hlinkClick xmlns:r="http://schemas.openxmlformats.org/officeDocument/2006/relationships" r:id="rId9"/>
        </xdr:cNvPr>
        <xdr:cNvPicPr>
          <a:picLocks noChangeAspect="1"/>
        </xdr:cNvPicPr>
      </xdr:nvPicPr>
      <xdr:blipFill>
        <a:blip xmlns:r="http://schemas.openxmlformats.org/officeDocument/2006/relationships" r:embed="rId10" cstate="print"/>
        <a:stretch>
          <a:fillRect/>
        </a:stretch>
      </xdr:blipFill>
      <xdr:spPr>
        <a:xfrm>
          <a:off x="1826078" y="9635458"/>
          <a:ext cx="1360" cy="191621"/>
        </a:xfrm>
        <a:prstGeom prst="rect">
          <a:avLst/>
        </a:prstGeom>
      </xdr:spPr>
    </xdr:pic>
    <xdr:clientData/>
  </xdr:twoCellAnchor>
  <xdr:twoCellAnchor editAs="oneCell">
    <xdr:from>
      <xdr:col>2</xdr:col>
      <xdr:colOff>802820</xdr:colOff>
      <xdr:row>59</xdr:row>
      <xdr:rowOff>11701</xdr:rowOff>
    </xdr:from>
    <xdr:to>
      <xdr:col>2</xdr:col>
      <xdr:colOff>804182</xdr:colOff>
      <xdr:row>59</xdr:row>
      <xdr:rowOff>186563</xdr:rowOff>
    </xdr:to>
    <xdr:pic>
      <xdr:nvPicPr>
        <xdr:cNvPr id="20" name="Obrázok 19" descr="Opel-Astra_Sports_Tourer_2011_800x600_wallpaper_11.jpg">
          <a:hlinkClick xmlns:r="http://schemas.openxmlformats.org/officeDocument/2006/relationships" r:id="rId9"/>
        </xdr:cNvPr>
        <xdr:cNvPicPr>
          <a:picLocks noChangeAspect="1"/>
        </xdr:cNvPicPr>
      </xdr:nvPicPr>
      <xdr:blipFill>
        <a:blip xmlns:r="http://schemas.openxmlformats.org/officeDocument/2006/relationships" r:embed="rId11" cstate="print"/>
        <a:stretch>
          <a:fillRect/>
        </a:stretch>
      </xdr:blipFill>
      <xdr:spPr>
        <a:xfrm>
          <a:off x="1907720" y="14013451"/>
          <a:ext cx="1362" cy="498712"/>
        </a:xfrm>
        <a:prstGeom prst="rect">
          <a:avLst/>
        </a:prstGeom>
      </xdr:spPr>
    </xdr:pic>
    <xdr:clientData/>
  </xdr:twoCellAnchor>
  <xdr:twoCellAnchor editAs="oneCell">
    <xdr:from>
      <xdr:col>2</xdr:col>
      <xdr:colOff>816434</xdr:colOff>
      <xdr:row>84</xdr:row>
      <xdr:rowOff>16329</xdr:rowOff>
    </xdr:from>
    <xdr:to>
      <xdr:col>2</xdr:col>
      <xdr:colOff>818469</xdr:colOff>
      <xdr:row>84</xdr:row>
      <xdr:rowOff>202929</xdr:rowOff>
    </xdr:to>
    <xdr:pic>
      <xdr:nvPicPr>
        <xdr:cNvPr id="21" name="Obrázok 20" descr="nove 2.jpg">
          <a:hlinkClick xmlns:r="http://schemas.openxmlformats.org/officeDocument/2006/relationships" r:id="rId2"/>
        </xdr:cNvPr>
        <xdr:cNvPicPr>
          <a:picLocks noChangeAspect="1"/>
        </xdr:cNvPicPr>
      </xdr:nvPicPr>
      <xdr:blipFill>
        <a:blip xmlns:r="http://schemas.openxmlformats.org/officeDocument/2006/relationships" r:embed="rId3" cstate="print"/>
        <a:stretch>
          <a:fillRect/>
        </a:stretch>
      </xdr:blipFill>
      <xdr:spPr>
        <a:xfrm>
          <a:off x="1921334" y="19152054"/>
          <a:ext cx="2035" cy="253275"/>
        </a:xfrm>
        <a:prstGeom prst="rect">
          <a:avLst/>
        </a:prstGeom>
      </xdr:spPr>
    </xdr:pic>
    <xdr:clientData/>
  </xdr:twoCellAnchor>
  <xdr:twoCellAnchor editAs="oneCell">
    <xdr:from>
      <xdr:col>2</xdr:col>
      <xdr:colOff>679076</xdr:colOff>
      <xdr:row>84</xdr:row>
      <xdr:rowOff>12886</xdr:rowOff>
    </xdr:from>
    <xdr:to>
      <xdr:col>2</xdr:col>
      <xdr:colOff>682251</xdr:colOff>
      <xdr:row>85</xdr:row>
      <xdr:rowOff>54909</xdr:rowOff>
    </xdr:to>
    <xdr:pic>
      <xdr:nvPicPr>
        <xdr:cNvPr id="22" name="Obrázok 21" descr="2013-Mazda6-twins (1)modelu.jpg">
          <a:hlinkClick xmlns:r="http://schemas.openxmlformats.org/officeDocument/2006/relationships" r:id="rId5"/>
        </xdr:cNvPr>
        <xdr:cNvPicPr>
          <a:picLocks noChangeAspect="1"/>
        </xdr:cNvPicPr>
      </xdr:nvPicPr>
      <xdr:blipFill>
        <a:blip xmlns:r="http://schemas.openxmlformats.org/officeDocument/2006/relationships" r:embed="rId6" cstate="print"/>
        <a:stretch>
          <a:fillRect/>
        </a:stretch>
      </xdr:blipFill>
      <xdr:spPr>
        <a:xfrm>
          <a:off x="1783976" y="19148611"/>
          <a:ext cx="6350" cy="365874"/>
        </a:xfrm>
        <a:prstGeom prst="rect">
          <a:avLst/>
        </a:prstGeom>
      </xdr:spPr>
    </xdr:pic>
    <xdr:clientData/>
  </xdr:twoCellAnchor>
  <xdr:twoCellAnchor editAs="oneCell">
    <xdr:from>
      <xdr:col>2</xdr:col>
      <xdr:colOff>693964</xdr:colOff>
      <xdr:row>84</xdr:row>
      <xdr:rowOff>36548</xdr:rowOff>
    </xdr:from>
    <xdr:to>
      <xdr:col>2</xdr:col>
      <xdr:colOff>696686</xdr:colOff>
      <xdr:row>85</xdr:row>
      <xdr:rowOff>120046</xdr:rowOff>
    </xdr:to>
    <xdr:pic>
      <xdr:nvPicPr>
        <xdr:cNvPr id="23" name="Obrázok 22" descr="Opel-Insignia_2014_800x600_wallpaper_01 - kópia.jpg">
          <a:hlinkClick xmlns:r="http://schemas.openxmlformats.org/officeDocument/2006/relationships" r:id="rId12"/>
        </xdr:cNvPr>
        <xdr:cNvPicPr>
          <a:picLocks noChangeAspect="1"/>
        </xdr:cNvPicPr>
      </xdr:nvPicPr>
      <xdr:blipFill>
        <a:blip xmlns:r="http://schemas.openxmlformats.org/officeDocument/2006/relationships" r:embed="rId13" cstate="print"/>
        <a:stretch>
          <a:fillRect/>
        </a:stretch>
      </xdr:blipFill>
      <xdr:spPr>
        <a:xfrm>
          <a:off x="1798864" y="19172273"/>
          <a:ext cx="2722" cy="731199"/>
        </a:xfrm>
        <a:prstGeom prst="rect">
          <a:avLst/>
        </a:prstGeom>
      </xdr:spPr>
    </xdr:pic>
    <xdr:clientData/>
  </xdr:twoCellAnchor>
  <xdr:twoCellAnchor editAs="oneCell">
    <xdr:from>
      <xdr:col>2</xdr:col>
      <xdr:colOff>694763</xdr:colOff>
      <xdr:row>38</xdr:row>
      <xdr:rowOff>201706</xdr:rowOff>
    </xdr:from>
    <xdr:to>
      <xdr:col>2</xdr:col>
      <xdr:colOff>696123</xdr:colOff>
      <xdr:row>39</xdr:row>
      <xdr:rowOff>128664</xdr:rowOff>
    </xdr:to>
    <xdr:pic>
      <xdr:nvPicPr>
        <xdr:cNvPr id="24" name="Obrázok 23" descr="Opel-Astra_Sedan_2013_800x600_wallpaper_05.jpg">
          <a:hlinkClick xmlns:r="http://schemas.openxmlformats.org/officeDocument/2006/relationships" r:id="rId9"/>
        </xdr:cNvPr>
        <xdr:cNvPicPr>
          <a:picLocks noChangeAspect="1"/>
        </xdr:cNvPicPr>
      </xdr:nvPicPr>
      <xdr:blipFill>
        <a:blip xmlns:r="http://schemas.openxmlformats.org/officeDocument/2006/relationships" r:embed="rId10" cstate="print"/>
        <a:stretch>
          <a:fillRect/>
        </a:stretch>
      </xdr:blipFill>
      <xdr:spPr>
        <a:xfrm>
          <a:off x="1799663" y="9583831"/>
          <a:ext cx="1401535" cy="536559"/>
        </a:xfrm>
        <a:prstGeom prst="rect">
          <a:avLst/>
        </a:prstGeom>
      </xdr:spPr>
    </xdr:pic>
    <xdr:clientData/>
  </xdr:twoCellAnchor>
  <xdr:twoCellAnchor editAs="oneCell">
    <xdr:from>
      <xdr:col>2</xdr:col>
      <xdr:colOff>806824</xdr:colOff>
      <xdr:row>59</xdr:row>
      <xdr:rowOff>11206</xdr:rowOff>
    </xdr:from>
    <xdr:to>
      <xdr:col>2</xdr:col>
      <xdr:colOff>808186</xdr:colOff>
      <xdr:row>59</xdr:row>
      <xdr:rowOff>186068</xdr:rowOff>
    </xdr:to>
    <xdr:pic>
      <xdr:nvPicPr>
        <xdr:cNvPr id="25" name="Obrázok 24" descr="Opel-Astra_Sports_Tourer_2011_800x600_wallpaper_11.jpg">
          <a:hlinkClick xmlns:r="http://schemas.openxmlformats.org/officeDocument/2006/relationships" r:id="rId9"/>
        </xdr:cNvPr>
        <xdr:cNvPicPr>
          <a:picLocks noChangeAspect="1"/>
        </xdr:cNvPicPr>
      </xdr:nvPicPr>
      <xdr:blipFill>
        <a:blip xmlns:r="http://schemas.openxmlformats.org/officeDocument/2006/relationships" r:embed="rId11" cstate="print"/>
        <a:stretch>
          <a:fillRect/>
        </a:stretch>
      </xdr:blipFill>
      <xdr:spPr>
        <a:xfrm>
          <a:off x="1911724" y="14012956"/>
          <a:ext cx="1303563" cy="498712"/>
        </a:xfrm>
        <a:prstGeom prst="rect">
          <a:avLst/>
        </a:prstGeom>
      </xdr:spPr>
    </xdr:pic>
    <xdr:clientData/>
  </xdr:twoCellAnchor>
  <xdr:twoCellAnchor editAs="oneCell">
    <xdr:from>
      <xdr:col>16</xdr:col>
      <xdr:colOff>761997</xdr:colOff>
      <xdr:row>134</xdr:row>
      <xdr:rowOff>152770</xdr:rowOff>
    </xdr:from>
    <xdr:to>
      <xdr:col>25</xdr:col>
      <xdr:colOff>140695</xdr:colOff>
      <xdr:row>152</xdr:row>
      <xdr:rowOff>4330</xdr:rowOff>
    </xdr:to>
    <xdr:pic>
      <xdr:nvPicPr>
        <xdr:cNvPr id="28" name="Obrázok 27" descr="Opel-Insignia_2014_800x600_wallpaper_13 - kópia.jpg"/>
        <xdr:cNvPicPr>
          <a:picLocks noChangeAspect="1"/>
        </xdr:cNvPicPr>
      </xdr:nvPicPr>
      <xdr:blipFill>
        <a:blip xmlns:r="http://schemas.openxmlformats.org/officeDocument/2006/relationships" r:embed="rId14" cstate="print"/>
        <a:stretch>
          <a:fillRect/>
        </a:stretch>
      </xdr:blipFill>
      <xdr:spPr>
        <a:xfrm>
          <a:off x="11674926" y="29340091"/>
          <a:ext cx="5937340" cy="3280560"/>
        </a:xfrm>
        <a:prstGeom prst="rect">
          <a:avLst/>
        </a:prstGeom>
      </xdr:spPr>
    </xdr:pic>
    <xdr:clientData/>
  </xdr:twoCellAnchor>
  <xdr:twoCellAnchor editAs="oneCell">
    <xdr:from>
      <xdr:col>2</xdr:col>
      <xdr:colOff>816434</xdr:colOff>
      <xdr:row>38</xdr:row>
      <xdr:rowOff>16329</xdr:rowOff>
    </xdr:from>
    <xdr:to>
      <xdr:col>2</xdr:col>
      <xdr:colOff>818469</xdr:colOff>
      <xdr:row>38</xdr:row>
      <xdr:rowOff>202926</xdr:rowOff>
    </xdr:to>
    <xdr:pic>
      <xdr:nvPicPr>
        <xdr:cNvPr id="30" name="Obrázok 29" descr="nove 2.jpg">
          <a:hlinkClick xmlns:r="http://schemas.openxmlformats.org/officeDocument/2006/relationships" r:id="rId2"/>
        </xdr:cNvPr>
        <xdr:cNvPicPr>
          <a:picLocks noChangeAspect="1"/>
        </xdr:cNvPicPr>
      </xdr:nvPicPr>
      <xdr:blipFill>
        <a:blip xmlns:r="http://schemas.openxmlformats.org/officeDocument/2006/relationships" r:embed="rId3" cstate="print"/>
        <a:stretch>
          <a:fillRect/>
        </a:stretch>
      </xdr:blipFill>
      <xdr:spPr>
        <a:xfrm>
          <a:off x="1921334" y="9398454"/>
          <a:ext cx="2035" cy="186597"/>
        </a:xfrm>
        <a:prstGeom prst="rect">
          <a:avLst/>
        </a:prstGeom>
      </xdr:spPr>
    </xdr:pic>
    <xdr:clientData/>
  </xdr:twoCellAnchor>
  <xdr:twoCellAnchor editAs="oneCell">
    <xdr:from>
      <xdr:col>2</xdr:col>
      <xdr:colOff>679076</xdr:colOff>
      <xdr:row>38</xdr:row>
      <xdr:rowOff>12886</xdr:rowOff>
    </xdr:from>
    <xdr:to>
      <xdr:col>2</xdr:col>
      <xdr:colOff>685426</xdr:colOff>
      <xdr:row>39</xdr:row>
      <xdr:rowOff>54907</xdr:rowOff>
    </xdr:to>
    <xdr:pic>
      <xdr:nvPicPr>
        <xdr:cNvPr id="31" name="Obrázok 30" descr="2013-Mazda6-twins (1)modelu.jpg">
          <a:hlinkClick xmlns:r="http://schemas.openxmlformats.org/officeDocument/2006/relationships" r:id="rId5"/>
        </xdr:cNvPr>
        <xdr:cNvPicPr>
          <a:picLocks noChangeAspect="1"/>
        </xdr:cNvPicPr>
      </xdr:nvPicPr>
      <xdr:blipFill>
        <a:blip xmlns:r="http://schemas.openxmlformats.org/officeDocument/2006/relationships" r:embed="rId6" cstate="print"/>
        <a:stretch>
          <a:fillRect/>
        </a:stretch>
      </xdr:blipFill>
      <xdr:spPr>
        <a:xfrm>
          <a:off x="1783976" y="9395011"/>
          <a:ext cx="6350" cy="299196"/>
        </a:xfrm>
        <a:prstGeom prst="rect">
          <a:avLst/>
        </a:prstGeom>
      </xdr:spPr>
    </xdr:pic>
    <xdr:clientData/>
  </xdr:twoCellAnchor>
  <xdr:twoCellAnchor editAs="oneCell">
    <xdr:from>
      <xdr:col>2</xdr:col>
      <xdr:colOff>721178</xdr:colOff>
      <xdr:row>38</xdr:row>
      <xdr:rowOff>253333</xdr:rowOff>
    </xdr:from>
    <xdr:to>
      <xdr:col>2</xdr:col>
      <xdr:colOff>722538</xdr:colOff>
      <xdr:row>39</xdr:row>
      <xdr:rowOff>187779</xdr:rowOff>
    </xdr:to>
    <xdr:pic>
      <xdr:nvPicPr>
        <xdr:cNvPr id="32" name="Obrázok 31" descr="Opel-Astra_Sedan_2013_800x600_wallpaper_05.jpg">
          <a:hlinkClick xmlns:r="http://schemas.openxmlformats.org/officeDocument/2006/relationships" r:id="rId9"/>
        </xdr:cNvPr>
        <xdr:cNvPicPr>
          <a:picLocks noChangeAspect="1"/>
        </xdr:cNvPicPr>
      </xdr:nvPicPr>
      <xdr:blipFill>
        <a:blip xmlns:r="http://schemas.openxmlformats.org/officeDocument/2006/relationships" r:embed="rId10" cstate="print"/>
        <a:stretch>
          <a:fillRect/>
        </a:stretch>
      </xdr:blipFill>
      <xdr:spPr>
        <a:xfrm>
          <a:off x="1826078" y="9635458"/>
          <a:ext cx="1360" cy="191621"/>
        </a:xfrm>
        <a:prstGeom prst="rect">
          <a:avLst/>
        </a:prstGeom>
      </xdr:spPr>
    </xdr:pic>
    <xdr:clientData/>
  </xdr:twoCellAnchor>
  <xdr:twoCellAnchor editAs="oneCell">
    <xdr:from>
      <xdr:col>2</xdr:col>
      <xdr:colOff>694763</xdr:colOff>
      <xdr:row>38</xdr:row>
      <xdr:rowOff>201706</xdr:rowOff>
    </xdr:from>
    <xdr:to>
      <xdr:col>2</xdr:col>
      <xdr:colOff>2096298</xdr:colOff>
      <xdr:row>39</xdr:row>
      <xdr:rowOff>481090</xdr:rowOff>
    </xdr:to>
    <xdr:pic>
      <xdr:nvPicPr>
        <xdr:cNvPr id="33" name="Obrázok 32" descr="Opel-Astra_Sedan_2013_800x600_wallpaper_05.jpg">
          <a:hlinkClick xmlns:r="http://schemas.openxmlformats.org/officeDocument/2006/relationships" r:id="rId9"/>
        </xdr:cNvPr>
        <xdr:cNvPicPr>
          <a:picLocks noChangeAspect="1"/>
        </xdr:cNvPicPr>
      </xdr:nvPicPr>
      <xdr:blipFill>
        <a:blip xmlns:r="http://schemas.openxmlformats.org/officeDocument/2006/relationships" r:embed="rId10" cstate="print"/>
        <a:stretch>
          <a:fillRect/>
        </a:stretch>
      </xdr:blipFill>
      <xdr:spPr>
        <a:xfrm>
          <a:off x="1799663" y="9583831"/>
          <a:ext cx="1401535" cy="536559"/>
        </a:xfrm>
        <a:prstGeom prst="rect">
          <a:avLst/>
        </a:prstGeom>
      </xdr:spPr>
    </xdr:pic>
    <xdr:clientData/>
  </xdr:twoCellAnchor>
  <xdr:twoCellAnchor editAs="oneCell">
    <xdr:from>
      <xdr:col>2</xdr:col>
      <xdr:colOff>816434</xdr:colOff>
      <xdr:row>58</xdr:row>
      <xdr:rowOff>16329</xdr:rowOff>
    </xdr:from>
    <xdr:to>
      <xdr:col>2</xdr:col>
      <xdr:colOff>818469</xdr:colOff>
      <xdr:row>59</xdr:row>
      <xdr:rowOff>12427</xdr:rowOff>
    </xdr:to>
    <xdr:pic>
      <xdr:nvPicPr>
        <xdr:cNvPr id="34" name="Obrázok 33" descr="nove 2.jpg">
          <a:hlinkClick xmlns:r="http://schemas.openxmlformats.org/officeDocument/2006/relationships" r:id="rId2"/>
        </xdr:cNvPr>
        <xdr:cNvPicPr>
          <a:picLocks noChangeAspect="1"/>
        </xdr:cNvPicPr>
      </xdr:nvPicPr>
      <xdr:blipFill>
        <a:blip xmlns:r="http://schemas.openxmlformats.org/officeDocument/2006/relationships" r:embed="rId3" cstate="print"/>
        <a:stretch>
          <a:fillRect/>
        </a:stretch>
      </xdr:blipFill>
      <xdr:spPr>
        <a:xfrm>
          <a:off x="1921334" y="13760904"/>
          <a:ext cx="2035" cy="253273"/>
        </a:xfrm>
        <a:prstGeom prst="rect">
          <a:avLst/>
        </a:prstGeom>
      </xdr:spPr>
    </xdr:pic>
    <xdr:clientData/>
  </xdr:twoCellAnchor>
  <xdr:twoCellAnchor editAs="oneCell">
    <xdr:from>
      <xdr:col>2</xdr:col>
      <xdr:colOff>679076</xdr:colOff>
      <xdr:row>58</xdr:row>
      <xdr:rowOff>12886</xdr:rowOff>
    </xdr:from>
    <xdr:to>
      <xdr:col>2</xdr:col>
      <xdr:colOff>685426</xdr:colOff>
      <xdr:row>59</xdr:row>
      <xdr:rowOff>121583</xdr:rowOff>
    </xdr:to>
    <xdr:pic>
      <xdr:nvPicPr>
        <xdr:cNvPr id="35" name="Obrázok 34" descr="2013-Mazda6-twins (1)modelu.jpg">
          <a:hlinkClick xmlns:r="http://schemas.openxmlformats.org/officeDocument/2006/relationships" r:id="rId5"/>
        </xdr:cNvPr>
        <xdr:cNvPicPr>
          <a:picLocks noChangeAspect="1"/>
        </xdr:cNvPicPr>
      </xdr:nvPicPr>
      <xdr:blipFill>
        <a:blip xmlns:r="http://schemas.openxmlformats.org/officeDocument/2006/relationships" r:embed="rId6" cstate="print"/>
        <a:stretch>
          <a:fillRect/>
        </a:stretch>
      </xdr:blipFill>
      <xdr:spPr>
        <a:xfrm>
          <a:off x="1783976" y="13757461"/>
          <a:ext cx="6350" cy="365872"/>
        </a:xfrm>
        <a:prstGeom prst="rect">
          <a:avLst/>
        </a:prstGeom>
      </xdr:spPr>
    </xdr:pic>
    <xdr:clientData/>
  </xdr:twoCellAnchor>
  <xdr:twoCellAnchor editAs="oneCell">
    <xdr:from>
      <xdr:col>2</xdr:col>
      <xdr:colOff>802820</xdr:colOff>
      <xdr:row>59</xdr:row>
      <xdr:rowOff>11701</xdr:rowOff>
    </xdr:from>
    <xdr:to>
      <xdr:col>2</xdr:col>
      <xdr:colOff>804182</xdr:colOff>
      <xdr:row>59</xdr:row>
      <xdr:rowOff>510413</xdr:rowOff>
    </xdr:to>
    <xdr:pic>
      <xdr:nvPicPr>
        <xdr:cNvPr id="36" name="Obrázok 35" descr="Opel-Astra_Sports_Tourer_2011_800x600_wallpaper_11.jpg">
          <a:hlinkClick xmlns:r="http://schemas.openxmlformats.org/officeDocument/2006/relationships" r:id="rId9"/>
        </xdr:cNvPr>
        <xdr:cNvPicPr>
          <a:picLocks noChangeAspect="1"/>
        </xdr:cNvPicPr>
      </xdr:nvPicPr>
      <xdr:blipFill>
        <a:blip xmlns:r="http://schemas.openxmlformats.org/officeDocument/2006/relationships" r:embed="rId11" cstate="print"/>
        <a:stretch>
          <a:fillRect/>
        </a:stretch>
      </xdr:blipFill>
      <xdr:spPr>
        <a:xfrm>
          <a:off x="1907720" y="14013451"/>
          <a:ext cx="1362" cy="498712"/>
        </a:xfrm>
        <a:prstGeom prst="rect">
          <a:avLst/>
        </a:prstGeom>
      </xdr:spPr>
    </xdr:pic>
    <xdr:clientData/>
  </xdr:twoCellAnchor>
  <xdr:twoCellAnchor editAs="oneCell">
    <xdr:from>
      <xdr:col>2</xdr:col>
      <xdr:colOff>806824</xdr:colOff>
      <xdr:row>59</xdr:row>
      <xdr:rowOff>11206</xdr:rowOff>
    </xdr:from>
    <xdr:to>
      <xdr:col>2</xdr:col>
      <xdr:colOff>2110387</xdr:colOff>
      <xdr:row>59</xdr:row>
      <xdr:rowOff>509918</xdr:rowOff>
    </xdr:to>
    <xdr:pic>
      <xdr:nvPicPr>
        <xdr:cNvPr id="37" name="Obrázok 36" descr="Opel-Astra_Sports_Tourer_2011_800x600_wallpaper_11.jpg">
          <a:hlinkClick xmlns:r="http://schemas.openxmlformats.org/officeDocument/2006/relationships" r:id="rId9"/>
        </xdr:cNvPr>
        <xdr:cNvPicPr>
          <a:picLocks noChangeAspect="1"/>
        </xdr:cNvPicPr>
      </xdr:nvPicPr>
      <xdr:blipFill>
        <a:blip xmlns:r="http://schemas.openxmlformats.org/officeDocument/2006/relationships" r:embed="rId11" cstate="print"/>
        <a:stretch>
          <a:fillRect/>
        </a:stretch>
      </xdr:blipFill>
      <xdr:spPr>
        <a:xfrm>
          <a:off x="1911724" y="14012956"/>
          <a:ext cx="1303563" cy="498712"/>
        </a:xfrm>
        <a:prstGeom prst="rect">
          <a:avLst/>
        </a:prstGeom>
      </xdr:spPr>
    </xdr:pic>
    <xdr:clientData/>
  </xdr:twoCellAnchor>
  <xdr:twoCellAnchor editAs="oneCell">
    <xdr:from>
      <xdr:col>2</xdr:col>
      <xdr:colOff>816434</xdr:colOff>
      <xdr:row>84</xdr:row>
      <xdr:rowOff>16329</xdr:rowOff>
    </xdr:from>
    <xdr:to>
      <xdr:col>2</xdr:col>
      <xdr:colOff>818469</xdr:colOff>
      <xdr:row>85</xdr:row>
      <xdr:rowOff>12429</xdr:rowOff>
    </xdr:to>
    <xdr:pic>
      <xdr:nvPicPr>
        <xdr:cNvPr id="38" name="Obrázok 37" descr="nove 2.jpg">
          <a:hlinkClick xmlns:r="http://schemas.openxmlformats.org/officeDocument/2006/relationships" r:id="rId2"/>
        </xdr:cNvPr>
        <xdr:cNvPicPr>
          <a:picLocks noChangeAspect="1"/>
        </xdr:cNvPicPr>
      </xdr:nvPicPr>
      <xdr:blipFill>
        <a:blip xmlns:r="http://schemas.openxmlformats.org/officeDocument/2006/relationships" r:embed="rId3" cstate="print"/>
        <a:stretch>
          <a:fillRect/>
        </a:stretch>
      </xdr:blipFill>
      <xdr:spPr>
        <a:xfrm>
          <a:off x="1921334" y="19152054"/>
          <a:ext cx="2035" cy="253275"/>
        </a:xfrm>
        <a:prstGeom prst="rect">
          <a:avLst/>
        </a:prstGeom>
      </xdr:spPr>
    </xdr:pic>
    <xdr:clientData/>
  </xdr:twoCellAnchor>
  <xdr:twoCellAnchor editAs="oneCell">
    <xdr:from>
      <xdr:col>2</xdr:col>
      <xdr:colOff>679076</xdr:colOff>
      <xdr:row>84</xdr:row>
      <xdr:rowOff>12886</xdr:rowOff>
    </xdr:from>
    <xdr:to>
      <xdr:col>2</xdr:col>
      <xdr:colOff>685426</xdr:colOff>
      <xdr:row>85</xdr:row>
      <xdr:rowOff>121585</xdr:rowOff>
    </xdr:to>
    <xdr:pic>
      <xdr:nvPicPr>
        <xdr:cNvPr id="39" name="Obrázok 38" descr="2013-Mazda6-twins (1)modelu.jpg">
          <a:hlinkClick xmlns:r="http://schemas.openxmlformats.org/officeDocument/2006/relationships" r:id="rId5"/>
        </xdr:cNvPr>
        <xdr:cNvPicPr>
          <a:picLocks noChangeAspect="1"/>
        </xdr:cNvPicPr>
      </xdr:nvPicPr>
      <xdr:blipFill>
        <a:blip xmlns:r="http://schemas.openxmlformats.org/officeDocument/2006/relationships" r:embed="rId6" cstate="print"/>
        <a:stretch>
          <a:fillRect/>
        </a:stretch>
      </xdr:blipFill>
      <xdr:spPr>
        <a:xfrm>
          <a:off x="1783976" y="19148611"/>
          <a:ext cx="6350" cy="365874"/>
        </a:xfrm>
        <a:prstGeom prst="rect">
          <a:avLst/>
        </a:prstGeom>
      </xdr:spPr>
    </xdr:pic>
    <xdr:clientData/>
  </xdr:twoCellAnchor>
  <xdr:twoCellAnchor editAs="oneCell">
    <xdr:from>
      <xdr:col>2</xdr:col>
      <xdr:colOff>693964</xdr:colOff>
      <xdr:row>84</xdr:row>
      <xdr:rowOff>36548</xdr:rowOff>
    </xdr:from>
    <xdr:to>
      <xdr:col>2</xdr:col>
      <xdr:colOff>696686</xdr:colOff>
      <xdr:row>85</xdr:row>
      <xdr:rowOff>510572</xdr:rowOff>
    </xdr:to>
    <xdr:pic>
      <xdr:nvPicPr>
        <xdr:cNvPr id="40" name="Obrázok 39" descr="Opel-Insignia_2014_800x600_wallpaper_01 - kópia.jpg">
          <a:hlinkClick xmlns:r="http://schemas.openxmlformats.org/officeDocument/2006/relationships" r:id="rId12"/>
        </xdr:cNvPr>
        <xdr:cNvPicPr>
          <a:picLocks noChangeAspect="1"/>
        </xdr:cNvPicPr>
      </xdr:nvPicPr>
      <xdr:blipFill>
        <a:blip xmlns:r="http://schemas.openxmlformats.org/officeDocument/2006/relationships" r:embed="rId13" cstate="print"/>
        <a:stretch>
          <a:fillRect/>
        </a:stretch>
      </xdr:blipFill>
      <xdr:spPr>
        <a:xfrm>
          <a:off x="1798864" y="19172273"/>
          <a:ext cx="2722" cy="731199"/>
        </a:xfrm>
        <a:prstGeom prst="rect">
          <a:avLst/>
        </a:prstGeom>
      </xdr:spPr>
    </xdr:pic>
    <xdr:clientData/>
  </xdr:twoCellAnchor>
  <xdr:twoCellAnchor editAs="oneCell">
    <xdr:from>
      <xdr:col>2</xdr:col>
      <xdr:colOff>571500</xdr:colOff>
      <xdr:row>84</xdr:row>
      <xdr:rowOff>22412</xdr:rowOff>
    </xdr:from>
    <xdr:to>
      <xdr:col>2</xdr:col>
      <xdr:colOff>2090537</xdr:colOff>
      <xdr:row>85</xdr:row>
      <xdr:rowOff>498474</xdr:rowOff>
    </xdr:to>
    <xdr:pic>
      <xdr:nvPicPr>
        <xdr:cNvPr id="41" name="Obrázok 40" descr="Opel-Insignia_2014_800x600_wallpaper_01 - kópia.jpg">
          <a:hlinkClick xmlns:r="http://schemas.openxmlformats.org/officeDocument/2006/relationships" r:id="rId12"/>
        </xdr:cNvPr>
        <xdr:cNvPicPr>
          <a:picLocks noChangeAspect="1"/>
        </xdr:cNvPicPr>
      </xdr:nvPicPr>
      <xdr:blipFill>
        <a:blip xmlns:r="http://schemas.openxmlformats.org/officeDocument/2006/relationships" r:embed="rId13" cstate="print"/>
        <a:stretch>
          <a:fillRect/>
        </a:stretch>
      </xdr:blipFill>
      <xdr:spPr>
        <a:xfrm>
          <a:off x="1679864" y="19436094"/>
          <a:ext cx="1519037" cy="735835"/>
        </a:xfrm>
        <a:prstGeom prst="rect">
          <a:avLst/>
        </a:prstGeom>
      </xdr:spPr>
    </xdr:pic>
    <xdr:clientData/>
  </xdr:twoCellAnchor>
  <xdr:twoCellAnchor editAs="oneCell">
    <xdr:from>
      <xdr:col>0</xdr:col>
      <xdr:colOff>54428</xdr:colOff>
      <xdr:row>134</xdr:row>
      <xdr:rowOff>148440</xdr:rowOff>
    </xdr:from>
    <xdr:to>
      <xdr:col>8</xdr:col>
      <xdr:colOff>408215</xdr:colOff>
      <xdr:row>152</xdr:row>
      <xdr:rowOff>0</xdr:rowOff>
    </xdr:to>
    <xdr:pic>
      <xdr:nvPicPr>
        <xdr:cNvPr id="42" name="Obrázok 41" descr="aa Opel-Insignia_2014_800x600_wallpaper_09.jpg"/>
        <xdr:cNvPicPr>
          <a:picLocks noChangeAspect="1"/>
        </xdr:cNvPicPr>
      </xdr:nvPicPr>
      <xdr:blipFill>
        <a:blip xmlns:r="http://schemas.openxmlformats.org/officeDocument/2006/relationships" r:embed="rId15" cstate="print"/>
        <a:stretch>
          <a:fillRect/>
        </a:stretch>
      </xdr:blipFill>
      <xdr:spPr>
        <a:xfrm>
          <a:off x="54428" y="29335761"/>
          <a:ext cx="5728608" cy="3280560"/>
        </a:xfrm>
        <a:prstGeom prst="rect">
          <a:avLst/>
        </a:prstGeom>
      </xdr:spPr>
    </xdr:pic>
    <xdr:clientData/>
  </xdr:twoCellAnchor>
  <xdr:twoCellAnchor editAs="oneCell">
    <xdr:from>
      <xdr:col>8</xdr:col>
      <xdr:colOff>358756</xdr:colOff>
      <xdr:row>134</xdr:row>
      <xdr:rowOff>144111</xdr:rowOff>
    </xdr:from>
    <xdr:to>
      <xdr:col>16</xdr:col>
      <xdr:colOff>757801</xdr:colOff>
      <xdr:row>151</xdr:row>
      <xdr:rowOff>186171</xdr:rowOff>
    </xdr:to>
    <xdr:pic>
      <xdr:nvPicPr>
        <xdr:cNvPr id="43" name="Obrázok 42" descr="Vauxhall-Insignia_2014_1280x960_wallpaper_04kk.jpg"/>
        <xdr:cNvPicPr>
          <a:picLocks noChangeAspect="1"/>
        </xdr:cNvPicPr>
      </xdr:nvPicPr>
      <xdr:blipFill>
        <a:blip xmlns:r="http://schemas.openxmlformats.org/officeDocument/2006/relationships" r:embed="rId16" cstate="print"/>
        <a:stretch>
          <a:fillRect/>
        </a:stretch>
      </xdr:blipFill>
      <xdr:spPr>
        <a:xfrm>
          <a:off x="5733577" y="29331432"/>
          <a:ext cx="5937153" cy="328056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1</xdr:colOff>
      <xdr:row>31</xdr:row>
      <xdr:rowOff>51954</xdr:rowOff>
    </xdr:from>
    <xdr:to>
      <xdr:col>25</xdr:col>
      <xdr:colOff>883227</xdr:colOff>
      <xdr:row>62</xdr:row>
      <xdr:rowOff>85725</xdr:rowOff>
    </xdr:to>
    <xdr:sp macro="" textlink="">
      <xdr:nvSpPr>
        <xdr:cNvPr id="31" name="Obdĺžniková bublina 30"/>
        <xdr:cNvSpPr/>
      </xdr:nvSpPr>
      <xdr:spPr>
        <a:xfrm>
          <a:off x="100854" y="8120189"/>
          <a:ext cx="17053314" cy="5939271"/>
        </a:xfrm>
        <a:prstGeom prst="wedgeRectCallout">
          <a:avLst>
            <a:gd name="adj1" fmla="val -36716"/>
            <a:gd name="adj2" fmla="val -53999"/>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sk-SK" sz="1100"/>
        </a:p>
      </xdr:txBody>
    </xdr:sp>
    <xdr:clientData/>
  </xdr:twoCellAnchor>
  <xdr:twoCellAnchor>
    <xdr:from>
      <xdr:col>1</xdr:col>
      <xdr:colOff>0</xdr:colOff>
      <xdr:row>0</xdr:row>
      <xdr:rowOff>10646</xdr:rowOff>
    </xdr:from>
    <xdr:to>
      <xdr:col>25</xdr:col>
      <xdr:colOff>876300</xdr:colOff>
      <xdr:row>0</xdr:row>
      <xdr:rowOff>268942</xdr:rowOff>
    </xdr:to>
    <xdr:sp macro="" textlink="">
      <xdr:nvSpPr>
        <xdr:cNvPr id="20" name="Obdĺžnik 19"/>
        <xdr:cNvSpPr/>
      </xdr:nvSpPr>
      <xdr:spPr>
        <a:xfrm>
          <a:off x="104775" y="10646"/>
          <a:ext cx="17059275" cy="258296"/>
        </a:xfrm>
        <a:prstGeom prst="rect">
          <a:avLst/>
        </a:prstGeom>
        <a:gradFill flip="none" rotWithShape="1">
          <a:gsLst>
            <a:gs pos="67000">
              <a:srgbClr val="FF2DE1"/>
            </a:gs>
            <a:gs pos="5000">
              <a:srgbClr val="FFEBFA"/>
            </a:gs>
            <a:gs pos="0">
              <a:srgbClr val="FFEBFA"/>
            </a:gs>
          </a:gsLst>
          <a:lin ang="10800000" scaled="1"/>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lang="sk-SK" sz="1600" b="1" cap="none" spc="0">
              <a:ln w="12700">
                <a:noFill/>
                <a:prstDash val="solid"/>
              </a:ln>
              <a:solidFill>
                <a:schemeClr val="bg1"/>
              </a:solidFill>
              <a:effectLst>
                <a:outerShdw blurRad="41275" dist="20320" dir="1800000" algn="tl" rotWithShape="0">
                  <a:srgbClr val="000000">
                    <a:alpha val="40000"/>
                  </a:srgbClr>
                </a:outerShdw>
              </a:effectLst>
            </a:rPr>
            <a:t>PREPOČET</a:t>
          </a:r>
          <a:r>
            <a:rPr lang="sk-SK" sz="1600" b="1" cap="none" spc="0" baseline="0">
              <a:ln w="12700">
                <a:noFill/>
                <a:prstDash val="solid"/>
              </a:ln>
              <a:solidFill>
                <a:schemeClr val="bg1"/>
              </a:solidFill>
              <a:effectLst>
                <a:outerShdw blurRad="41275" dist="20320" dir="1800000" algn="tl" rotWithShape="0">
                  <a:srgbClr val="000000">
                    <a:alpha val="40000"/>
                  </a:srgbClr>
                </a:outerShdw>
              </a:effectLst>
            </a:rPr>
            <a:t> HODNOTY BONUSOVÉHO CASHBACKU VYPLÝVYJÚCICH Z PODMIENOK POSKYTNUTÝCH IMPORTÉROM ZNAČKY NA SKUPINOVÉ ZĽAVY PRE SPOLOČNOSŤ REFINANCE CREDIT, S.R.O.</a:t>
          </a:r>
          <a:endParaRPr lang="sk-SK" sz="1600" b="1" cap="none" spc="0">
            <a:ln w="12700">
              <a:noFill/>
              <a:prstDash val="solid"/>
            </a:ln>
            <a:solidFill>
              <a:schemeClr val="bg1"/>
            </a:solidFill>
            <a:effectLst>
              <a:outerShdw blurRad="41275" dist="20320" dir="1800000" algn="tl" rotWithShape="0">
                <a:srgbClr val="000000">
                  <a:alpha val="40000"/>
                </a:srgbClr>
              </a:outerShdw>
            </a:effectLst>
          </a:endParaRPr>
        </a:p>
      </xdr:txBody>
    </xdr:sp>
    <xdr:clientData/>
  </xdr:twoCellAnchor>
  <xdr:twoCellAnchor>
    <xdr:from>
      <xdr:col>1</xdr:col>
      <xdr:colOff>0</xdr:colOff>
      <xdr:row>0</xdr:row>
      <xdr:rowOff>285750</xdr:rowOff>
    </xdr:from>
    <xdr:to>
      <xdr:col>25</xdr:col>
      <xdr:colOff>878431</xdr:colOff>
      <xdr:row>0</xdr:row>
      <xdr:rowOff>462742</xdr:rowOff>
    </xdr:to>
    <xdr:sp macro="" textlink="">
      <xdr:nvSpPr>
        <xdr:cNvPr id="21" name="Obdĺžnik 20"/>
        <xdr:cNvSpPr/>
      </xdr:nvSpPr>
      <xdr:spPr>
        <a:xfrm>
          <a:off x="104775" y="285750"/>
          <a:ext cx="17061406" cy="176992"/>
        </a:xfrm>
        <a:prstGeom prst="rect">
          <a:avLst/>
        </a:prstGeom>
        <a:gradFill flip="none" rotWithShape="1">
          <a:gsLst>
            <a:gs pos="67000">
              <a:schemeClr val="bg1">
                <a:lumMod val="50000"/>
              </a:schemeClr>
            </a:gs>
            <a:gs pos="5000">
              <a:srgbClr val="FFEBFA"/>
            </a:gs>
            <a:gs pos="0">
              <a:srgbClr val="FFEBFA"/>
            </a:gs>
          </a:gsLst>
          <a:lin ang="10800000" scaled="1"/>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lang="sk-SK" sz="1100" b="1">
              <a:solidFill>
                <a:schemeClr val="lt1"/>
              </a:solidFill>
              <a:effectLst>
                <a:outerShdw blurRad="50800" dist="38100" algn="tr" rotWithShape="0">
                  <a:prstClr val="black">
                    <a:alpha val="40000"/>
                  </a:prstClr>
                </a:outerShdw>
              </a:effectLst>
              <a:latin typeface="+mn-lt"/>
              <a:ea typeface="+mn-ea"/>
              <a:cs typeface="+mn-cs"/>
            </a:rPr>
            <a:t>KOMPLETNÁ PONUKA TOVARU VŠETKÉHO</a:t>
          </a:r>
          <a:r>
            <a:rPr lang="sk-SK" sz="1100" b="1" baseline="0">
              <a:solidFill>
                <a:schemeClr val="lt1"/>
              </a:solidFill>
              <a:effectLst>
                <a:outerShdw blurRad="50800" dist="38100" algn="tr" rotWithShape="0">
                  <a:prstClr val="black">
                    <a:alpha val="40000"/>
                  </a:prstClr>
                </a:outerShdw>
              </a:effectLst>
              <a:latin typeface="+mn-lt"/>
              <a:ea typeface="+mn-ea"/>
              <a:cs typeface="+mn-cs"/>
            </a:rPr>
            <a:t> ČO NA TRHU EXISTUJE</a:t>
          </a:r>
          <a:endParaRPr lang="sk-SK" sz="1000" b="1" cap="none" spc="0">
            <a:ln w="12700">
              <a:noFill/>
              <a:prstDash val="solid"/>
            </a:ln>
            <a:solidFill>
              <a:schemeClr val="bg1"/>
            </a:solidFill>
            <a:effectLst>
              <a:outerShdw blurRad="41275" dist="20320" dir="1800000" algn="tl" rotWithShape="0">
                <a:srgbClr val="000000">
                  <a:alpha val="40000"/>
                </a:srgbClr>
              </a:outerShdw>
            </a:effectLst>
          </a:endParaRPr>
        </a:p>
      </xdr:txBody>
    </xdr:sp>
    <xdr:clientData/>
  </xdr:twoCellAnchor>
  <xdr:twoCellAnchor editAs="oneCell">
    <xdr:from>
      <xdr:col>2</xdr:col>
      <xdr:colOff>816434</xdr:colOff>
      <xdr:row>10</xdr:row>
      <xdr:rowOff>16329</xdr:rowOff>
    </xdr:from>
    <xdr:to>
      <xdr:col>2</xdr:col>
      <xdr:colOff>818469</xdr:colOff>
      <xdr:row>11</xdr:row>
      <xdr:rowOff>79102</xdr:rowOff>
    </xdr:to>
    <xdr:pic>
      <xdr:nvPicPr>
        <xdr:cNvPr id="22" name="Obrázok 21"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3559629"/>
          <a:ext cx="2035" cy="358048"/>
        </a:xfrm>
        <a:prstGeom prst="rect">
          <a:avLst/>
        </a:prstGeom>
      </xdr:spPr>
    </xdr:pic>
    <xdr:clientData/>
  </xdr:twoCellAnchor>
  <xdr:twoCellAnchor editAs="oneCell">
    <xdr:from>
      <xdr:col>2</xdr:col>
      <xdr:colOff>1074975</xdr:colOff>
      <xdr:row>21</xdr:row>
      <xdr:rowOff>0</xdr:rowOff>
    </xdr:from>
    <xdr:to>
      <xdr:col>2</xdr:col>
      <xdr:colOff>1078057</xdr:colOff>
      <xdr:row>24</xdr:row>
      <xdr:rowOff>109530</xdr:rowOff>
    </xdr:to>
    <xdr:pic>
      <xdr:nvPicPr>
        <xdr:cNvPr id="23" name="Obrázok 22" descr="CLIO.jpg">
          <a:hlinkClick xmlns:r="http://schemas.openxmlformats.org/officeDocument/2006/relationships" r:id="rId3"/>
        </xdr:cNvPr>
        <xdr:cNvPicPr>
          <a:picLocks noChangeAspect="1"/>
        </xdr:cNvPicPr>
      </xdr:nvPicPr>
      <xdr:blipFill>
        <a:blip xmlns:r="http://schemas.openxmlformats.org/officeDocument/2006/relationships" r:embed="rId4" cstate="print"/>
        <a:stretch>
          <a:fillRect/>
        </a:stretch>
      </xdr:blipFill>
      <xdr:spPr>
        <a:xfrm>
          <a:off x="2179875" y="6343650"/>
          <a:ext cx="3082" cy="681030"/>
        </a:xfrm>
        <a:prstGeom prst="rect">
          <a:avLst/>
        </a:prstGeom>
      </xdr:spPr>
    </xdr:pic>
    <xdr:clientData/>
  </xdr:twoCellAnchor>
  <xdr:twoCellAnchor editAs="oneCell">
    <xdr:from>
      <xdr:col>2</xdr:col>
      <xdr:colOff>789216</xdr:colOff>
      <xdr:row>21</xdr:row>
      <xdr:rowOff>0</xdr:rowOff>
    </xdr:from>
    <xdr:to>
      <xdr:col>2</xdr:col>
      <xdr:colOff>789634</xdr:colOff>
      <xdr:row>24</xdr:row>
      <xdr:rowOff>109531</xdr:rowOff>
    </xdr:to>
    <xdr:pic>
      <xdr:nvPicPr>
        <xdr:cNvPr id="24" name="Obrázok 23" descr="CLIO GR.jpg">
          <a:hlinkClick xmlns:r="http://schemas.openxmlformats.org/officeDocument/2006/relationships" r:id="rId5"/>
        </xdr:cNvPr>
        <xdr:cNvPicPr>
          <a:picLocks noChangeAspect="1"/>
        </xdr:cNvPicPr>
      </xdr:nvPicPr>
      <xdr:blipFill>
        <a:blip xmlns:r="http://schemas.openxmlformats.org/officeDocument/2006/relationships" r:embed="rId6" cstate="print"/>
        <a:srcRect l="1006" r="1640"/>
        <a:stretch>
          <a:fillRect/>
        </a:stretch>
      </xdr:blipFill>
      <xdr:spPr>
        <a:xfrm>
          <a:off x="1894116" y="6343650"/>
          <a:ext cx="418" cy="681031"/>
        </a:xfrm>
        <a:prstGeom prst="rect">
          <a:avLst/>
        </a:prstGeom>
      </xdr:spPr>
    </xdr:pic>
    <xdr:clientData/>
  </xdr:twoCellAnchor>
  <xdr:twoCellAnchor editAs="oneCell">
    <xdr:from>
      <xdr:col>2</xdr:col>
      <xdr:colOff>783923</xdr:colOff>
      <xdr:row>21</xdr:row>
      <xdr:rowOff>0</xdr:rowOff>
    </xdr:from>
    <xdr:to>
      <xdr:col>2</xdr:col>
      <xdr:colOff>785165</xdr:colOff>
      <xdr:row>23</xdr:row>
      <xdr:rowOff>133944</xdr:rowOff>
    </xdr:to>
    <xdr:pic>
      <xdr:nvPicPr>
        <xdr:cNvPr id="25" name="Obrázok 24" descr="MEGANE GRANDTOUR4.jpg">
          <a:hlinkClick xmlns:r="http://schemas.openxmlformats.org/officeDocument/2006/relationships" r:id="rId7"/>
        </xdr:cNvPr>
        <xdr:cNvPicPr>
          <a:picLocks noChangeAspect="1"/>
        </xdr:cNvPicPr>
      </xdr:nvPicPr>
      <xdr:blipFill>
        <a:blip xmlns:r="http://schemas.openxmlformats.org/officeDocument/2006/relationships" r:embed="rId8" cstate="print"/>
        <a:srcRect l="3389" r="3484"/>
        <a:stretch>
          <a:fillRect/>
        </a:stretch>
      </xdr:blipFill>
      <xdr:spPr>
        <a:xfrm>
          <a:off x="1888823" y="6343650"/>
          <a:ext cx="1242" cy="514944"/>
        </a:xfrm>
        <a:prstGeom prst="rect">
          <a:avLst/>
        </a:prstGeom>
      </xdr:spPr>
    </xdr:pic>
    <xdr:clientData/>
  </xdr:twoCellAnchor>
  <xdr:twoCellAnchor editAs="oneCell">
    <xdr:from>
      <xdr:col>2</xdr:col>
      <xdr:colOff>717670</xdr:colOff>
      <xdr:row>21</xdr:row>
      <xdr:rowOff>0</xdr:rowOff>
    </xdr:from>
    <xdr:to>
      <xdr:col>2</xdr:col>
      <xdr:colOff>718341</xdr:colOff>
      <xdr:row>24</xdr:row>
      <xdr:rowOff>110240</xdr:rowOff>
    </xdr:to>
    <xdr:pic>
      <xdr:nvPicPr>
        <xdr:cNvPr id="27" name="Obrázok 26" descr="fluence.jpg"/>
        <xdr:cNvPicPr>
          <a:picLocks noChangeAspect="1"/>
        </xdr:cNvPicPr>
      </xdr:nvPicPr>
      <xdr:blipFill>
        <a:blip xmlns:r="http://schemas.openxmlformats.org/officeDocument/2006/relationships" r:embed="rId9" cstate="print"/>
        <a:stretch>
          <a:fillRect/>
        </a:stretch>
      </xdr:blipFill>
      <xdr:spPr>
        <a:xfrm>
          <a:off x="1822570" y="6343650"/>
          <a:ext cx="671" cy="681740"/>
        </a:xfrm>
        <a:prstGeom prst="rect">
          <a:avLst/>
        </a:prstGeom>
      </xdr:spPr>
    </xdr:pic>
    <xdr:clientData/>
  </xdr:twoCellAnchor>
  <xdr:twoCellAnchor editAs="oneCell">
    <xdr:from>
      <xdr:col>2</xdr:col>
      <xdr:colOff>825338</xdr:colOff>
      <xdr:row>21</xdr:row>
      <xdr:rowOff>0</xdr:rowOff>
    </xdr:from>
    <xdr:to>
      <xdr:col>2</xdr:col>
      <xdr:colOff>828262</xdr:colOff>
      <xdr:row>24</xdr:row>
      <xdr:rowOff>110241</xdr:rowOff>
    </xdr:to>
    <xdr:pic>
      <xdr:nvPicPr>
        <xdr:cNvPr id="28" name="Obrázok 27" descr="GRAND SCENIC2.jpg">
          <a:hlinkClick xmlns:r="http://schemas.openxmlformats.org/officeDocument/2006/relationships" r:id="rId10"/>
        </xdr:cNvPr>
        <xdr:cNvPicPr>
          <a:picLocks noChangeAspect="1"/>
        </xdr:cNvPicPr>
      </xdr:nvPicPr>
      <xdr:blipFill>
        <a:blip xmlns:r="http://schemas.openxmlformats.org/officeDocument/2006/relationships" r:embed="rId11" cstate="print"/>
        <a:stretch>
          <a:fillRect/>
        </a:stretch>
      </xdr:blipFill>
      <xdr:spPr>
        <a:xfrm>
          <a:off x="1930238" y="6343650"/>
          <a:ext cx="2924" cy="681741"/>
        </a:xfrm>
        <a:prstGeom prst="rect">
          <a:avLst/>
        </a:prstGeom>
      </xdr:spPr>
    </xdr:pic>
    <xdr:clientData/>
  </xdr:twoCellAnchor>
  <xdr:twoCellAnchor editAs="oneCell">
    <xdr:from>
      <xdr:col>2</xdr:col>
      <xdr:colOff>721178</xdr:colOff>
      <xdr:row>21</xdr:row>
      <xdr:rowOff>0</xdr:rowOff>
    </xdr:from>
    <xdr:to>
      <xdr:col>2</xdr:col>
      <xdr:colOff>721849</xdr:colOff>
      <xdr:row>24</xdr:row>
      <xdr:rowOff>113953</xdr:rowOff>
    </xdr:to>
    <xdr:pic>
      <xdr:nvPicPr>
        <xdr:cNvPr id="29" name="Obrázok 28" descr="fluence.jpg">
          <a:hlinkClick xmlns:r="http://schemas.openxmlformats.org/officeDocument/2006/relationships" r:id="rId12"/>
        </xdr:cNvPr>
        <xdr:cNvPicPr>
          <a:picLocks noChangeAspect="1"/>
        </xdr:cNvPicPr>
      </xdr:nvPicPr>
      <xdr:blipFill>
        <a:blip xmlns:r="http://schemas.openxmlformats.org/officeDocument/2006/relationships" r:embed="rId9" cstate="print"/>
        <a:stretch>
          <a:fillRect/>
        </a:stretch>
      </xdr:blipFill>
      <xdr:spPr>
        <a:xfrm>
          <a:off x="1826078" y="6343650"/>
          <a:ext cx="671" cy="685453"/>
        </a:xfrm>
        <a:prstGeom prst="rect">
          <a:avLst/>
        </a:prstGeom>
      </xdr:spPr>
    </xdr:pic>
    <xdr:clientData/>
  </xdr:twoCellAnchor>
  <xdr:twoCellAnchor editAs="oneCell">
    <xdr:from>
      <xdr:col>0</xdr:col>
      <xdr:colOff>190500</xdr:colOff>
      <xdr:row>2</xdr:row>
      <xdr:rowOff>10386</xdr:rowOff>
    </xdr:from>
    <xdr:to>
      <xdr:col>2</xdr:col>
      <xdr:colOff>861827</xdr:colOff>
      <xdr:row>4</xdr:row>
      <xdr:rowOff>53659</xdr:rowOff>
    </xdr:to>
    <xdr:pic>
      <xdr:nvPicPr>
        <xdr:cNvPr id="30" name="Obrázok 29" descr="Citroen Logo 200.jpg"/>
        <xdr:cNvPicPr>
          <a:picLocks noChangeAspect="1"/>
        </xdr:cNvPicPr>
      </xdr:nvPicPr>
      <xdr:blipFill>
        <a:blip xmlns:r="http://schemas.openxmlformats.org/officeDocument/2006/relationships" r:embed="rId13" cstate="print"/>
        <a:srcRect r="10959"/>
        <a:stretch>
          <a:fillRect/>
        </a:stretch>
      </xdr:blipFill>
      <xdr:spPr>
        <a:xfrm>
          <a:off x="190500" y="705711"/>
          <a:ext cx="1758043" cy="1405348"/>
        </a:xfrm>
        <a:prstGeom prst="rect">
          <a:avLst/>
        </a:prstGeom>
      </xdr:spPr>
    </xdr:pic>
    <xdr:clientData/>
  </xdr:twoCellAnchor>
  <xdr:twoCellAnchor editAs="oneCell">
    <xdr:from>
      <xdr:col>2</xdr:col>
      <xdr:colOff>816434</xdr:colOff>
      <xdr:row>10</xdr:row>
      <xdr:rowOff>16329</xdr:rowOff>
    </xdr:from>
    <xdr:to>
      <xdr:col>2</xdr:col>
      <xdr:colOff>818469</xdr:colOff>
      <xdr:row>11</xdr:row>
      <xdr:rowOff>79102</xdr:rowOff>
    </xdr:to>
    <xdr:pic>
      <xdr:nvPicPr>
        <xdr:cNvPr id="38" name="Obrázok 37"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3559629"/>
          <a:ext cx="2035" cy="358048"/>
        </a:xfrm>
        <a:prstGeom prst="rect">
          <a:avLst/>
        </a:prstGeom>
      </xdr:spPr>
    </xdr:pic>
    <xdr:clientData/>
  </xdr:twoCellAnchor>
  <xdr:twoCellAnchor editAs="oneCell">
    <xdr:from>
      <xdr:col>2</xdr:col>
      <xdr:colOff>1046947</xdr:colOff>
      <xdr:row>10</xdr:row>
      <xdr:rowOff>11206</xdr:rowOff>
    </xdr:from>
    <xdr:to>
      <xdr:col>2</xdr:col>
      <xdr:colOff>2004891</xdr:colOff>
      <xdr:row>11</xdr:row>
      <xdr:rowOff>310564</xdr:rowOff>
    </xdr:to>
    <xdr:pic>
      <xdr:nvPicPr>
        <xdr:cNvPr id="39" name="Obrázok 38" descr="MAKETA S.jpg"/>
        <xdr:cNvPicPr>
          <a:picLocks noChangeAspect="1"/>
        </xdr:cNvPicPr>
      </xdr:nvPicPr>
      <xdr:blipFill>
        <a:blip xmlns:r="http://schemas.openxmlformats.org/officeDocument/2006/relationships" r:embed="rId14" cstate="print"/>
        <a:stretch>
          <a:fillRect/>
        </a:stretch>
      </xdr:blipFill>
      <xdr:spPr>
        <a:xfrm>
          <a:off x="2151847" y="3554506"/>
          <a:ext cx="957944" cy="594633"/>
        </a:xfrm>
        <a:prstGeom prst="rect">
          <a:avLst/>
        </a:prstGeom>
      </xdr:spPr>
    </xdr:pic>
    <xdr:clientData/>
  </xdr:twoCellAnchor>
  <xdr:twoCellAnchor>
    <xdr:from>
      <xdr:col>15</xdr:col>
      <xdr:colOff>27215</xdr:colOff>
      <xdr:row>6</xdr:row>
      <xdr:rowOff>178250</xdr:rowOff>
    </xdr:from>
    <xdr:to>
      <xdr:col>20</xdr:col>
      <xdr:colOff>1074965</xdr:colOff>
      <xdr:row>8</xdr:row>
      <xdr:rowOff>149975</xdr:rowOff>
    </xdr:to>
    <xdr:sp macro="" textlink="">
      <xdr:nvSpPr>
        <xdr:cNvPr id="42" name="Obdĺžnik 41">
          <a:hlinkClick xmlns:r="http://schemas.openxmlformats.org/officeDocument/2006/relationships" r:id="rId15"/>
        </xdr:cNvPr>
        <xdr:cNvSpPr/>
      </xdr:nvSpPr>
      <xdr:spPr>
        <a:xfrm>
          <a:off x="9114065" y="2769050"/>
          <a:ext cx="4219575" cy="676575"/>
        </a:xfrm>
        <a:prstGeom prst="rect">
          <a:avLst/>
        </a:prstGeom>
        <a:gradFill flip="none" rotWithShape="1">
          <a:gsLst>
            <a:gs pos="0">
              <a:srgbClr val="FF33F0">
                <a:shade val="30000"/>
                <a:satMod val="115000"/>
              </a:srgbClr>
            </a:gs>
            <a:gs pos="50000">
              <a:srgbClr val="FF33F0">
                <a:shade val="67500"/>
                <a:satMod val="115000"/>
              </a:srgbClr>
            </a:gs>
            <a:gs pos="100000">
              <a:srgbClr val="FF33F0">
                <a:shade val="100000"/>
                <a:satMod val="115000"/>
              </a:srgbClr>
            </a:gs>
          </a:gsLst>
          <a:lin ang="0" scaled="1"/>
          <a:tileRect/>
        </a:gra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sk-SK" sz="2000" b="1"/>
            <a:t>REFINANCOVANIE</a:t>
          </a:r>
        </a:p>
        <a:p>
          <a:pPr algn="ctr"/>
          <a:r>
            <a:rPr lang="sk-SK" sz="1400" b="0">
              <a:solidFill>
                <a:schemeClr val="bg1"/>
              </a:solidFill>
              <a:effectLst>
                <a:glow rad="63500">
                  <a:schemeClr val="accent4">
                    <a:satMod val="175000"/>
                    <a:alpha val="40000"/>
                  </a:schemeClr>
                </a:glow>
              </a:effectLst>
            </a:rPr>
            <a:t>MIMORIADNE PODMIENKY PRE REFERENČNÉ VOZIDLÁ </a:t>
          </a:r>
        </a:p>
      </xdr:txBody>
    </xdr:sp>
    <xdr:clientData/>
  </xdr:twoCellAnchor>
  <xdr:twoCellAnchor>
    <xdr:from>
      <xdr:col>22</xdr:col>
      <xdr:colOff>30925</xdr:colOff>
      <xdr:row>6</xdr:row>
      <xdr:rowOff>146332</xdr:rowOff>
    </xdr:from>
    <xdr:to>
      <xdr:col>25</xdr:col>
      <xdr:colOff>883227</xdr:colOff>
      <xdr:row>8</xdr:row>
      <xdr:rowOff>118057</xdr:rowOff>
    </xdr:to>
    <xdr:sp macro="" textlink="">
      <xdr:nvSpPr>
        <xdr:cNvPr id="43" name="Obdĺžnik 42"/>
        <xdr:cNvSpPr/>
      </xdr:nvSpPr>
      <xdr:spPr>
        <a:xfrm>
          <a:off x="13885470" y="2588196"/>
          <a:ext cx="3276848" cy="681770"/>
        </a:xfrm>
        <a:prstGeom prst="rect">
          <a:avLst/>
        </a:prstGeom>
        <a:gradFill flip="none" rotWithShape="1">
          <a:gsLst>
            <a:gs pos="0">
              <a:srgbClr val="FF0000">
                <a:shade val="30000"/>
                <a:satMod val="115000"/>
              </a:srgbClr>
            </a:gs>
            <a:gs pos="50000">
              <a:srgbClr val="FF0000">
                <a:shade val="67500"/>
                <a:satMod val="115000"/>
              </a:srgbClr>
            </a:gs>
            <a:gs pos="100000">
              <a:srgbClr val="FF0000">
                <a:shade val="100000"/>
                <a:satMod val="115000"/>
              </a:srgbClr>
            </a:gs>
          </a:gsLst>
          <a:lin ang="0" scaled="1"/>
          <a:tileRect/>
        </a:gra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sk-SK" sz="2000" b="1"/>
            <a:t>OKAMŽITÝ BONUS</a:t>
          </a:r>
        </a:p>
      </xdr:txBody>
    </xdr:sp>
    <xdr:clientData/>
  </xdr:twoCellAnchor>
  <xdr:twoCellAnchor>
    <xdr:from>
      <xdr:col>8</xdr:col>
      <xdr:colOff>13607</xdr:colOff>
      <xdr:row>6</xdr:row>
      <xdr:rowOff>178252</xdr:rowOff>
    </xdr:from>
    <xdr:to>
      <xdr:col>13</xdr:col>
      <xdr:colOff>1292678</xdr:colOff>
      <xdr:row>8</xdr:row>
      <xdr:rowOff>149977</xdr:rowOff>
    </xdr:to>
    <xdr:sp macro="" textlink="">
      <xdr:nvSpPr>
        <xdr:cNvPr id="44" name="Obdĺžnik 43"/>
        <xdr:cNvSpPr/>
      </xdr:nvSpPr>
      <xdr:spPr>
        <a:xfrm>
          <a:off x="4861832" y="2769052"/>
          <a:ext cx="4136571" cy="676575"/>
        </a:xfrm>
        <a:prstGeom prst="rect">
          <a:avLst/>
        </a:prstGeom>
        <a:gradFill flip="none" rotWithShape="1">
          <a:gsLst>
            <a:gs pos="0">
              <a:srgbClr val="FF33F0">
                <a:shade val="30000"/>
                <a:satMod val="115000"/>
              </a:srgbClr>
            </a:gs>
            <a:gs pos="50000">
              <a:srgbClr val="FF33F0">
                <a:shade val="67500"/>
                <a:satMod val="115000"/>
              </a:srgbClr>
            </a:gs>
            <a:gs pos="100000">
              <a:srgbClr val="FF33F0">
                <a:shade val="100000"/>
                <a:satMod val="115000"/>
              </a:srgbClr>
            </a:gs>
          </a:gsLst>
          <a:lin ang="0" scaled="1"/>
          <a:tileRect/>
        </a:gra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sk-SK" sz="2000" b="1"/>
            <a:t>REFINANCOVANIE</a:t>
          </a:r>
        </a:p>
        <a:p>
          <a:pPr algn="ctr"/>
          <a:r>
            <a:rPr lang="sk-SK" sz="1400" b="0">
              <a:solidFill>
                <a:schemeClr val="bg1"/>
              </a:solidFill>
              <a:effectLst>
                <a:glow rad="63500">
                  <a:schemeClr val="accent4">
                    <a:satMod val="175000"/>
                    <a:alpha val="40000"/>
                  </a:schemeClr>
                </a:glow>
              </a:effectLst>
            </a:rPr>
            <a:t>ŠTANDARDNÉ</a:t>
          </a:r>
          <a:r>
            <a:rPr lang="sk-SK" sz="1400" b="0" baseline="0">
              <a:solidFill>
                <a:schemeClr val="bg1"/>
              </a:solidFill>
              <a:effectLst>
                <a:glow rad="63500">
                  <a:schemeClr val="accent4">
                    <a:satMod val="175000"/>
                    <a:alpha val="40000"/>
                  </a:schemeClr>
                </a:glow>
              </a:effectLst>
            </a:rPr>
            <a:t> PODMIENKY </a:t>
          </a:r>
          <a:endParaRPr lang="sk-SK" sz="1400" b="0">
            <a:solidFill>
              <a:schemeClr val="bg1"/>
            </a:solidFill>
            <a:effectLst>
              <a:glow rad="63500">
                <a:schemeClr val="accent4">
                  <a:satMod val="175000"/>
                  <a:alpha val="40000"/>
                </a:schemeClr>
              </a:glow>
            </a:effectLst>
          </a:endParaRPr>
        </a:p>
      </xdr:txBody>
    </xdr:sp>
    <xdr:clientData/>
  </xdr:twoCellAnchor>
  <xdr:oneCellAnchor>
    <xdr:from>
      <xdr:col>11</xdr:col>
      <xdr:colOff>420221</xdr:colOff>
      <xdr:row>2</xdr:row>
      <xdr:rowOff>55230</xdr:rowOff>
    </xdr:from>
    <xdr:ext cx="6467603" cy="937629"/>
    <xdr:sp macro="" textlink="">
      <xdr:nvSpPr>
        <xdr:cNvPr id="48" name="Obdĺžnik 47"/>
        <xdr:cNvSpPr/>
      </xdr:nvSpPr>
      <xdr:spPr>
        <a:xfrm>
          <a:off x="7478246" y="750555"/>
          <a:ext cx="6467603" cy="937629"/>
        </a:xfrm>
        <a:prstGeom prst="rect">
          <a:avLst/>
        </a:prstGeom>
        <a:noFill/>
      </xdr:spPr>
      <xdr:txBody>
        <a:bodyPr wrap="square" lIns="91440" tIns="45720" rIns="91440" bIns="45720">
          <a:noAutofit/>
          <a:scene3d>
            <a:camera prst="orthographicFront">
              <a:rot lat="0" lon="0" rev="0"/>
            </a:camera>
            <a:lightRig rig="glow" dir="t">
              <a:rot lat="0" lon="0" rev="3600000"/>
            </a:lightRig>
          </a:scene3d>
          <a:sp3d prstMaterial="softEdge">
            <a:bevelT w="29210" h="16510"/>
            <a:contourClr>
              <a:schemeClr val="accent4">
                <a:alpha val="95000"/>
              </a:schemeClr>
            </a:contourClr>
          </a:sp3d>
        </a:bodyPr>
        <a:lstStyle/>
        <a:p>
          <a:pPr algn="ctr"/>
          <a:r>
            <a:rPr lang="sk-SK" sz="5400" b="1" cap="none" spc="0">
              <a:ln>
                <a:prstDash val="solid"/>
              </a:ln>
              <a:gradFill rotWithShape="1">
                <a:gsLst>
                  <a:gs pos="0">
                    <a:schemeClr val="accent4">
                      <a:tint val="70000"/>
                      <a:satMod val="200000"/>
                    </a:schemeClr>
                  </a:gs>
                  <a:gs pos="40000">
                    <a:schemeClr val="accent4">
                      <a:tint val="90000"/>
                      <a:satMod val="130000"/>
                    </a:schemeClr>
                  </a:gs>
                  <a:gs pos="50000">
                    <a:schemeClr val="accent4">
                      <a:tint val="90000"/>
                      <a:satMod val="130000"/>
                    </a:schemeClr>
                  </a:gs>
                  <a:gs pos="68000">
                    <a:schemeClr val="accent4">
                      <a:tint val="90000"/>
                      <a:satMod val="130000"/>
                    </a:schemeClr>
                  </a:gs>
                  <a:gs pos="100000">
                    <a:schemeClr val="accent4">
                      <a:tint val="70000"/>
                      <a:satMod val="200000"/>
                    </a:schemeClr>
                  </a:gs>
                </a:gsLst>
                <a:lin ang="5400000"/>
              </a:gradFill>
              <a:effectLst>
                <a:outerShdw blurRad="88000" dist="50800" dir="5040000" algn="tl">
                  <a:schemeClr val="accent4">
                    <a:tint val="80000"/>
                    <a:satMod val="250000"/>
                    <a:alpha val="45000"/>
                  </a:schemeClr>
                </a:outerShdw>
              </a:effectLst>
            </a:rPr>
            <a:t>Vaša voľba?</a:t>
          </a:r>
        </a:p>
      </xdr:txBody>
    </xdr:sp>
    <xdr:clientData/>
  </xdr:oneCellAnchor>
  <xdr:twoCellAnchor>
    <xdr:from>
      <xdr:col>1</xdr:col>
      <xdr:colOff>13607</xdr:colOff>
      <xdr:row>5</xdr:row>
      <xdr:rowOff>68036</xdr:rowOff>
    </xdr:from>
    <xdr:to>
      <xdr:col>7</xdr:col>
      <xdr:colOff>11206</xdr:colOff>
      <xdr:row>8</xdr:row>
      <xdr:rowOff>163287</xdr:rowOff>
    </xdr:to>
    <xdr:sp macro="" textlink="">
      <xdr:nvSpPr>
        <xdr:cNvPr id="49" name="Obdĺžnik 48"/>
        <xdr:cNvSpPr/>
      </xdr:nvSpPr>
      <xdr:spPr>
        <a:xfrm>
          <a:off x="213632" y="2468336"/>
          <a:ext cx="4560074" cy="981076"/>
        </a:xfrm>
        <a:prstGeom prst="rect">
          <a:avLst/>
        </a:prstGeom>
        <a:solidFill>
          <a:schemeClr val="tx1">
            <a:lumMod val="50000"/>
            <a:lumOff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sk-SK" sz="1100"/>
            <a:t>Podmienkou nižšie uvedených hodnôt REFINANCOVANIA  je minimálny odber 5 vozidiel z jednej modelovej rady v jednom kalendárnom mesiaci. Vyjadrite preto  prosím svoj záujem, termín nákupu bude určený po dosiahnutí uvedeného počtu. Následne budete informovaný telefonicky.</a:t>
          </a:r>
        </a:p>
      </xdr:txBody>
    </xdr:sp>
    <xdr:clientData/>
  </xdr:twoCellAnchor>
  <xdr:twoCellAnchor>
    <xdr:from>
      <xdr:col>12</xdr:col>
      <xdr:colOff>225136</xdr:colOff>
      <xdr:row>3</xdr:row>
      <xdr:rowOff>89474</xdr:rowOff>
    </xdr:from>
    <xdr:to>
      <xdr:col>13</xdr:col>
      <xdr:colOff>898180</xdr:colOff>
      <xdr:row>6</xdr:row>
      <xdr:rowOff>86903</xdr:rowOff>
    </xdr:to>
    <xdr:sp macro="" textlink="">
      <xdr:nvSpPr>
        <xdr:cNvPr id="50" name="Šípka doprava 49"/>
        <xdr:cNvSpPr/>
      </xdr:nvSpPr>
      <xdr:spPr>
        <a:xfrm rot="8201220">
          <a:off x="7931727" y="1959838"/>
          <a:ext cx="1383089" cy="568929"/>
        </a:xfrm>
        <a:prstGeom prst="rightArrow">
          <a:avLst>
            <a:gd name="adj1" fmla="val 50000"/>
            <a:gd name="adj2" fmla="val 123395"/>
          </a:avLst>
        </a:prstGeom>
        <a:solidFill>
          <a:srgbClr val="FF33F0"/>
        </a:solidFill>
        <a:ln w="79375" cmpd="thinThick">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sk-SK" sz="1100"/>
        </a:p>
      </xdr:txBody>
    </xdr:sp>
    <xdr:clientData/>
  </xdr:twoCellAnchor>
  <xdr:twoCellAnchor>
    <xdr:from>
      <xdr:col>18</xdr:col>
      <xdr:colOff>278019</xdr:colOff>
      <xdr:row>4</xdr:row>
      <xdr:rowOff>17316</xdr:rowOff>
    </xdr:from>
    <xdr:to>
      <xdr:col>20</xdr:col>
      <xdr:colOff>436465</xdr:colOff>
      <xdr:row>6</xdr:row>
      <xdr:rowOff>205245</xdr:rowOff>
    </xdr:to>
    <xdr:sp macro="" textlink="">
      <xdr:nvSpPr>
        <xdr:cNvPr id="51" name="Šípka doprava 50"/>
        <xdr:cNvSpPr/>
      </xdr:nvSpPr>
      <xdr:spPr>
        <a:xfrm rot="2410367">
          <a:off x="11985110" y="2078180"/>
          <a:ext cx="1370719" cy="568929"/>
        </a:xfrm>
        <a:prstGeom prst="rightArrow">
          <a:avLst>
            <a:gd name="adj1" fmla="val 50000"/>
            <a:gd name="adj2" fmla="val 123395"/>
          </a:avLst>
        </a:prstGeom>
        <a:solidFill>
          <a:srgbClr val="FF33F0"/>
        </a:solidFill>
        <a:ln w="79375" cmpd="thinThick">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sk-SK" sz="1100"/>
        </a:p>
      </xdr:txBody>
    </xdr:sp>
    <xdr:clientData/>
  </xdr:twoCellAnchor>
  <xdr:twoCellAnchor>
    <xdr:from>
      <xdr:col>20</xdr:col>
      <xdr:colOff>409140</xdr:colOff>
      <xdr:row>3</xdr:row>
      <xdr:rowOff>82880</xdr:rowOff>
    </xdr:from>
    <xdr:to>
      <xdr:col>22</xdr:col>
      <xdr:colOff>996088</xdr:colOff>
      <xdr:row>6</xdr:row>
      <xdr:rowOff>80309</xdr:rowOff>
    </xdr:to>
    <xdr:sp macro="" textlink="">
      <xdr:nvSpPr>
        <xdr:cNvPr id="52" name="Šípka doprava 51"/>
        <xdr:cNvSpPr/>
      </xdr:nvSpPr>
      <xdr:spPr>
        <a:xfrm rot="2410367">
          <a:off x="13293867" y="1953244"/>
          <a:ext cx="1556766" cy="568929"/>
        </a:xfrm>
        <a:prstGeom prst="rightArrow">
          <a:avLst>
            <a:gd name="adj1" fmla="val 50000"/>
            <a:gd name="adj2" fmla="val 123395"/>
          </a:avLst>
        </a:prstGeom>
        <a:solidFill>
          <a:srgbClr val="FF0000"/>
        </a:solidFill>
        <a:ln w="79375" cmpd="thinThick">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sk-SK" sz="1100"/>
        </a:p>
      </xdr:txBody>
    </xdr:sp>
    <xdr:clientData/>
  </xdr:twoCellAnchor>
  <xdr:twoCellAnchor editAs="oneCell">
    <xdr:from>
      <xdr:col>1</xdr:col>
      <xdr:colOff>75766</xdr:colOff>
      <xdr:row>31</xdr:row>
      <xdr:rowOff>155246</xdr:rowOff>
    </xdr:from>
    <xdr:to>
      <xdr:col>16</xdr:col>
      <xdr:colOff>185281</xdr:colOff>
      <xdr:row>62</xdr:row>
      <xdr:rowOff>9746</xdr:rowOff>
    </xdr:to>
    <xdr:pic>
      <xdr:nvPicPr>
        <xdr:cNvPr id="36" name="Obrázok 35" descr="4OBRu.png"/>
        <xdr:cNvPicPr>
          <a:picLocks noChangeAspect="1"/>
        </xdr:cNvPicPr>
      </xdr:nvPicPr>
      <xdr:blipFill>
        <a:blip xmlns:r="http://schemas.openxmlformats.org/officeDocument/2006/relationships" r:embed="rId16" cstate="print"/>
        <a:stretch>
          <a:fillRect/>
        </a:stretch>
      </xdr:blipFill>
      <xdr:spPr>
        <a:xfrm>
          <a:off x="179675" y="7654019"/>
          <a:ext cx="9915680" cy="5760000"/>
        </a:xfrm>
        <a:prstGeom prst="rect">
          <a:avLst/>
        </a:prstGeom>
      </xdr:spPr>
    </xdr:pic>
    <xdr:clientData/>
  </xdr:twoCellAnchor>
  <xdr:twoCellAnchor editAs="oneCell">
    <xdr:from>
      <xdr:col>15</xdr:col>
      <xdr:colOff>380999</xdr:colOff>
      <xdr:row>31</xdr:row>
      <xdr:rowOff>156482</xdr:rowOff>
    </xdr:from>
    <xdr:to>
      <xdr:col>25</xdr:col>
      <xdr:colOff>800042</xdr:colOff>
      <xdr:row>62</xdr:row>
      <xdr:rowOff>10982</xdr:rowOff>
    </xdr:to>
    <xdr:pic>
      <xdr:nvPicPr>
        <xdr:cNvPr id="37" name="Obrázok 36" descr="C-Elysee_009 - kópia.jpg"/>
        <xdr:cNvPicPr>
          <a:picLocks noChangeAspect="1"/>
        </xdr:cNvPicPr>
      </xdr:nvPicPr>
      <xdr:blipFill>
        <a:blip xmlns:r="http://schemas.openxmlformats.org/officeDocument/2006/relationships" r:embed="rId17" cstate="print"/>
        <a:stretch>
          <a:fillRect/>
        </a:stretch>
      </xdr:blipFill>
      <xdr:spPr>
        <a:xfrm>
          <a:off x="9734549" y="7624082"/>
          <a:ext cx="7305618" cy="5760000"/>
        </a:xfrm>
        <a:prstGeom prst="rect">
          <a:avLst/>
        </a:prstGeom>
      </xdr:spPr>
    </xdr:pic>
    <xdr:clientData/>
  </xdr:twoCellAnchor>
  <xdr:twoCellAnchor>
    <xdr:from>
      <xdr:col>19</xdr:col>
      <xdr:colOff>2369</xdr:colOff>
      <xdr:row>28</xdr:row>
      <xdr:rowOff>268942</xdr:rowOff>
    </xdr:from>
    <xdr:to>
      <xdr:col>19</xdr:col>
      <xdr:colOff>596349</xdr:colOff>
      <xdr:row>29</xdr:row>
      <xdr:rowOff>193422</xdr:rowOff>
    </xdr:to>
    <xdr:sp macro="" textlink="">
      <xdr:nvSpPr>
        <xdr:cNvPr id="40" name="Obdĺžnik 39"/>
        <xdr:cNvSpPr/>
      </xdr:nvSpPr>
      <xdr:spPr>
        <a:xfrm>
          <a:off x="12248798" y="6487406"/>
          <a:ext cx="593980" cy="196623"/>
        </a:xfrm>
        <a:prstGeom prst="rect">
          <a:avLst/>
        </a:prstGeom>
        <a:noFill/>
        <a:ln>
          <a:solidFill>
            <a:schemeClr val="bg1">
              <a:lumMod val="95000"/>
            </a:schemeClr>
          </a:solidFill>
        </a:ln>
        <a:effectLst>
          <a:glow rad="101600">
            <a:schemeClr val="accent4">
              <a:satMod val="175000"/>
              <a:alpha val="40000"/>
            </a:schemeClr>
          </a:glo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sk-SK" sz="1100">
            <a:solidFill>
              <a:schemeClr val="bg1"/>
            </a:solidFill>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0</xdr:row>
      <xdr:rowOff>10646</xdr:rowOff>
    </xdr:from>
    <xdr:to>
      <xdr:col>26</xdr:col>
      <xdr:colOff>8283</xdr:colOff>
      <xdr:row>0</xdr:row>
      <xdr:rowOff>268942</xdr:rowOff>
    </xdr:to>
    <xdr:sp macro="" textlink="">
      <xdr:nvSpPr>
        <xdr:cNvPr id="23" name="Obdĺžnik 22"/>
        <xdr:cNvSpPr/>
      </xdr:nvSpPr>
      <xdr:spPr>
        <a:xfrm>
          <a:off x="107674" y="10646"/>
          <a:ext cx="17658522" cy="258296"/>
        </a:xfrm>
        <a:prstGeom prst="rect">
          <a:avLst/>
        </a:prstGeom>
        <a:gradFill flip="none" rotWithShape="1">
          <a:gsLst>
            <a:gs pos="67000">
              <a:srgbClr val="FF2DE1"/>
            </a:gs>
            <a:gs pos="5000">
              <a:srgbClr val="FFEBFA"/>
            </a:gs>
            <a:gs pos="0">
              <a:srgbClr val="FFEBFA"/>
            </a:gs>
          </a:gsLst>
          <a:lin ang="10800000" scaled="1"/>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lang="sk-SK" sz="1600" b="1" cap="none" spc="0">
              <a:ln w="12700">
                <a:noFill/>
                <a:prstDash val="solid"/>
              </a:ln>
              <a:solidFill>
                <a:schemeClr val="bg1"/>
              </a:solidFill>
              <a:effectLst>
                <a:outerShdw blurRad="41275" dist="20320" dir="1800000" algn="tl" rotWithShape="0">
                  <a:srgbClr val="000000">
                    <a:alpha val="40000"/>
                  </a:srgbClr>
                </a:outerShdw>
              </a:effectLst>
            </a:rPr>
            <a:t>PREPOČET</a:t>
          </a:r>
          <a:r>
            <a:rPr lang="sk-SK" sz="1600" b="1" cap="none" spc="0" baseline="0">
              <a:ln w="12700">
                <a:noFill/>
                <a:prstDash val="solid"/>
              </a:ln>
              <a:solidFill>
                <a:schemeClr val="bg1"/>
              </a:solidFill>
              <a:effectLst>
                <a:outerShdw blurRad="41275" dist="20320" dir="1800000" algn="tl" rotWithShape="0">
                  <a:srgbClr val="000000">
                    <a:alpha val="40000"/>
                  </a:srgbClr>
                </a:outerShdw>
              </a:effectLst>
            </a:rPr>
            <a:t> HODNOTY BONUSOVÉHO CASHBACKU VYPLÝVYJÚCICH Z PODMIENOK POSKYTNUTÝCH IMPORTÉROM ZNAČKY NA SKUPINOVÉ ZĽAVY PRE SPOLOČNOSŤ REFINANCE CREDIT, S.R.O.</a:t>
          </a:r>
          <a:endParaRPr lang="sk-SK" sz="1600" b="1" cap="none" spc="0">
            <a:ln w="12700">
              <a:noFill/>
              <a:prstDash val="solid"/>
            </a:ln>
            <a:solidFill>
              <a:schemeClr val="bg1"/>
            </a:solidFill>
            <a:effectLst>
              <a:outerShdw blurRad="41275" dist="20320" dir="1800000" algn="tl" rotWithShape="0">
                <a:srgbClr val="000000">
                  <a:alpha val="40000"/>
                </a:srgbClr>
              </a:outerShdw>
            </a:effectLst>
          </a:endParaRPr>
        </a:p>
      </xdr:txBody>
    </xdr:sp>
    <xdr:clientData/>
  </xdr:twoCellAnchor>
  <xdr:twoCellAnchor>
    <xdr:from>
      <xdr:col>0</xdr:col>
      <xdr:colOff>107673</xdr:colOff>
      <xdr:row>0</xdr:row>
      <xdr:rowOff>285750</xdr:rowOff>
    </xdr:from>
    <xdr:to>
      <xdr:col>26</xdr:col>
      <xdr:colOff>10391</xdr:colOff>
      <xdr:row>0</xdr:row>
      <xdr:rowOff>462742</xdr:rowOff>
    </xdr:to>
    <xdr:sp macro="" textlink="">
      <xdr:nvSpPr>
        <xdr:cNvPr id="24" name="Obdĺžnik 23"/>
        <xdr:cNvSpPr/>
      </xdr:nvSpPr>
      <xdr:spPr>
        <a:xfrm>
          <a:off x="107673" y="285750"/>
          <a:ext cx="17660631" cy="176992"/>
        </a:xfrm>
        <a:prstGeom prst="rect">
          <a:avLst/>
        </a:prstGeom>
        <a:gradFill flip="none" rotWithShape="1">
          <a:gsLst>
            <a:gs pos="67000">
              <a:schemeClr val="bg1">
                <a:lumMod val="50000"/>
              </a:schemeClr>
            </a:gs>
            <a:gs pos="5000">
              <a:srgbClr val="FFEBFA"/>
            </a:gs>
            <a:gs pos="0">
              <a:srgbClr val="FFEBFA"/>
            </a:gs>
          </a:gsLst>
          <a:lin ang="10800000" scaled="1"/>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lang="sk-SK" sz="1100" b="1">
              <a:solidFill>
                <a:schemeClr val="lt1"/>
              </a:solidFill>
              <a:effectLst>
                <a:outerShdw blurRad="50800" dist="38100" algn="tr" rotWithShape="0">
                  <a:prstClr val="black">
                    <a:alpha val="40000"/>
                  </a:prstClr>
                </a:outerShdw>
              </a:effectLst>
              <a:latin typeface="+mn-lt"/>
              <a:ea typeface="+mn-ea"/>
              <a:cs typeface="+mn-cs"/>
            </a:rPr>
            <a:t>KOMPLETNÁ PONUKA TOVARU VŠETKÉHO</a:t>
          </a:r>
          <a:r>
            <a:rPr lang="sk-SK" sz="1100" b="1" baseline="0">
              <a:solidFill>
                <a:schemeClr val="lt1"/>
              </a:solidFill>
              <a:effectLst>
                <a:outerShdw blurRad="50800" dist="38100" algn="tr" rotWithShape="0">
                  <a:prstClr val="black">
                    <a:alpha val="40000"/>
                  </a:prstClr>
                </a:outerShdw>
              </a:effectLst>
              <a:latin typeface="+mn-lt"/>
              <a:ea typeface="+mn-ea"/>
              <a:cs typeface="+mn-cs"/>
            </a:rPr>
            <a:t> ČO NA TRHU EXISTUJE</a:t>
          </a:r>
          <a:endParaRPr lang="sk-SK" sz="1000" b="1" cap="none" spc="0">
            <a:ln w="12700">
              <a:noFill/>
              <a:prstDash val="solid"/>
            </a:ln>
            <a:solidFill>
              <a:schemeClr val="bg1"/>
            </a:solidFill>
            <a:effectLst>
              <a:outerShdw blurRad="41275" dist="20320" dir="1800000" algn="tl" rotWithShape="0">
                <a:srgbClr val="000000">
                  <a:alpha val="40000"/>
                </a:srgbClr>
              </a:outerShdw>
            </a:effectLst>
          </a:endParaRPr>
        </a:p>
      </xdr:txBody>
    </xdr:sp>
    <xdr:clientData/>
  </xdr:twoCellAnchor>
  <xdr:twoCellAnchor editAs="oneCell">
    <xdr:from>
      <xdr:col>2</xdr:col>
      <xdr:colOff>816434</xdr:colOff>
      <xdr:row>10</xdr:row>
      <xdr:rowOff>16329</xdr:rowOff>
    </xdr:from>
    <xdr:to>
      <xdr:col>2</xdr:col>
      <xdr:colOff>818469</xdr:colOff>
      <xdr:row>11</xdr:row>
      <xdr:rowOff>79102</xdr:rowOff>
    </xdr:to>
    <xdr:pic>
      <xdr:nvPicPr>
        <xdr:cNvPr id="25" name="Obrázok 24"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3559629"/>
          <a:ext cx="2035" cy="358048"/>
        </a:xfrm>
        <a:prstGeom prst="rect">
          <a:avLst/>
        </a:prstGeom>
      </xdr:spPr>
    </xdr:pic>
    <xdr:clientData/>
  </xdr:twoCellAnchor>
  <xdr:twoCellAnchor>
    <xdr:from>
      <xdr:col>15</xdr:col>
      <xdr:colOff>27215</xdr:colOff>
      <xdr:row>7</xdr:row>
      <xdr:rowOff>28573</xdr:rowOff>
    </xdr:from>
    <xdr:to>
      <xdr:col>21</xdr:col>
      <xdr:colOff>1</xdr:colOff>
      <xdr:row>9</xdr:row>
      <xdr:rowOff>298</xdr:rowOff>
    </xdr:to>
    <xdr:sp macro="" textlink="">
      <xdr:nvSpPr>
        <xdr:cNvPr id="26" name="Obdĺžnik 25">
          <a:hlinkClick xmlns:r="http://schemas.openxmlformats.org/officeDocument/2006/relationships" r:id="rId3"/>
        </xdr:cNvPr>
        <xdr:cNvSpPr/>
      </xdr:nvSpPr>
      <xdr:spPr>
        <a:xfrm>
          <a:off x="9878786" y="2654752"/>
          <a:ext cx="4503965" cy="652082"/>
        </a:xfrm>
        <a:prstGeom prst="rect">
          <a:avLst/>
        </a:prstGeom>
        <a:gradFill flip="none" rotWithShape="1">
          <a:gsLst>
            <a:gs pos="0">
              <a:srgbClr val="FF33F0">
                <a:shade val="30000"/>
                <a:satMod val="115000"/>
              </a:srgbClr>
            </a:gs>
            <a:gs pos="50000">
              <a:srgbClr val="FF33F0">
                <a:shade val="67500"/>
                <a:satMod val="115000"/>
              </a:srgbClr>
            </a:gs>
            <a:gs pos="100000">
              <a:srgbClr val="FF33F0">
                <a:shade val="100000"/>
                <a:satMod val="115000"/>
              </a:srgbClr>
            </a:gs>
          </a:gsLst>
          <a:lin ang="0" scaled="1"/>
          <a:tileRect/>
        </a:gra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sk-SK" sz="2000" b="1"/>
            <a:t>REFINANCOVANIE</a:t>
          </a:r>
        </a:p>
        <a:p>
          <a:pPr algn="ctr"/>
          <a:r>
            <a:rPr lang="sk-SK" sz="1400" b="0">
              <a:solidFill>
                <a:schemeClr val="bg1"/>
              </a:solidFill>
              <a:effectLst>
                <a:glow rad="63500">
                  <a:schemeClr val="accent4">
                    <a:satMod val="175000"/>
                    <a:alpha val="40000"/>
                  </a:schemeClr>
                </a:glow>
              </a:effectLst>
            </a:rPr>
            <a:t>MIMORIADNE PODMIENKY PRE REFERENČNÉ VOZIDLÁ </a:t>
          </a:r>
        </a:p>
      </xdr:txBody>
    </xdr:sp>
    <xdr:clientData/>
  </xdr:twoCellAnchor>
  <xdr:twoCellAnchor>
    <xdr:from>
      <xdr:col>22</xdr:col>
      <xdr:colOff>44532</xdr:colOff>
      <xdr:row>6</xdr:row>
      <xdr:rowOff>187155</xdr:rowOff>
    </xdr:from>
    <xdr:to>
      <xdr:col>26</xdr:col>
      <xdr:colOff>3958</xdr:colOff>
      <xdr:row>8</xdr:row>
      <xdr:rowOff>403809</xdr:rowOff>
    </xdr:to>
    <xdr:sp macro="" textlink="">
      <xdr:nvSpPr>
        <xdr:cNvPr id="27" name="Obdĺžnik 26"/>
        <xdr:cNvSpPr/>
      </xdr:nvSpPr>
      <xdr:spPr>
        <a:xfrm>
          <a:off x="14495318" y="2622834"/>
          <a:ext cx="3279569" cy="652082"/>
        </a:xfrm>
        <a:prstGeom prst="rect">
          <a:avLst/>
        </a:prstGeom>
        <a:gradFill flip="none" rotWithShape="1">
          <a:gsLst>
            <a:gs pos="0">
              <a:srgbClr val="FF0000">
                <a:shade val="30000"/>
                <a:satMod val="115000"/>
              </a:srgbClr>
            </a:gs>
            <a:gs pos="50000">
              <a:srgbClr val="FF0000">
                <a:shade val="67500"/>
                <a:satMod val="115000"/>
              </a:srgbClr>
            </a:gs>
            <a:gs pos="100000">
              <a:srgbClr val="FF0000">
                <a:shade val="100000"/>
                <a:satMod val="115000"/>
              </a:srgbClr>
            </a:gs>
          </a:gsLst>
          <a:lin ang="0" scaled="1"/>
          <a:tileRect/>
        </a:gra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sk-SK" sz="2000" b="1"/>
            <a:t>OKAMŽITÝ BONUS</a:t>
          </a:r>
        </a:p>
      </xdr:txBody>
    </xdr:sp>
    <xdr:clientData/>
  </xdr:twoCellAnchor>
  <xdr:twoCellAnchor>
    <xdr:from>
      <xdr:col>8</xdr:col>
      <xdr:colOff>13607</xdr:colOff>
      <xdr:row>7</xdr:row>
      <xdr:rowOff>28575</xdr:rowOff>
    </xdr:from>
    <xdr:to>
      <xdr:col>13</xdr:col>
      <xdr:colOff>883103</xdr:colOff>
      <xdr:row>9</xdr:row>
      <xdr:rowOff>300</xdr:rowOff>
    </xdr:to>
    <xdr:sp macro="" textlink="">
      <xdr:nvSpPr>
        <xdr:cNvPr id="28" name="Obdĺžnik 27"/>
        <xdr:cNvSpPr/>
      </xdr:nvSpPr>
      <xdr:spPr>
        <a:xfrm>
          <a:off x="5143500" y="2654754"/>
          <a:ext cx="4638674" cy="652082"/>
        </a:xfrm>
        <a:prstGeom prst="rect">
          <a:avLst/>
        </a:prstGeom>
        <a:gradFill flip="none" rotWithShape="1">
          <a:gsLst>
            <a:gs pos="0">
              <a:srgbClr val="FF33F0">
                <a:shade val="30000"/>
                <a:satMod val="115000"/>
              </a:srgbClr>
            </a:gs>
            <a:gs pos="50000">
              <a:srgbClr val="FF33F0">
                <a:shade val="67500"/>
                <a:satMod val="115000"/>
              </a:srgbClr>
            </a:gs>
            <a:gs pos="100000">
              <a:srgbClr val="FF33F0">
                <a:shade val="100000"/>
                <a:satMod val="115000"/>
              </a:srgbClr>
            </a:gs>
          </a:gsLst>
          <a:lin ang="0" scaled="1"/>
          <a:tileRect/>
        </a:gra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sk-SK" sz="2000" b="1"/>
            <a:t>REFINANCOVANIE</a:t>
          </a:r>
        </a:p>
        <a:p>
          <a:pPr algn="ctr"/>
          <a:r>
            <a:rPr lang="sk-SK" sz="1400" b="0">
              <a:solidFill>
                <a:schemeClr val="bg1"/>
              </a:solidFill>
              <a:effectLst>
                <a:glow rad="63500">
                  <a:schemeClr val="accent4">
                    <a:satMod val="175000"/>
                    <a:alpha val="40000"/>
                  </a:schemeClr>
                </a:glow>
              </a:effectLst>
            </a:rPr>
            <a:t>ŠTANDARDNÉ</a:t>
          </a:r>
          <a:r>
            <a:rPr lang="sk-SK" sz="1400" b="0" baseline="0">
              <a:solidFill>
                <a:schemeClr val="bg1"/>
              </a:solidFill>
              <a:effectLst>
                <a:glow rad="63500">
                  <a:schemeClr val="accent4">
                    <a:satMod val="175000"/>
                    <a:alpha val="40000"/>
                  </a:schemeClr>
                </a:glow>
              </a:effectLst>
            </a:rPr>
            <a:t> PODMIENKY </a:t>
          </a:r>
          <a:endParaRPr lang="sk-SK" sz="1400" b="0">
            <a:solidFill>
              <a:schemeClr val="bg1"/>
            </a:solidFill>
            <a:effectLst>
              <a:glow rad="63500">
                <a:schemeClr val="accent4">
                  <a:satMod val="175000"/>
                  <a:alpha val="40000"/>
                </a:schemeClr>
              </a:glow>
            </a:effectLst>
          </a:endParaRPr>
        </a:p>
      </xdr:txBody>
    </xdr:sp>
    <xdr:clientData/>
  </xdr:twoCellAnchor>
  <xdr:twoCellAnchor>
    <xdr:from>
      <xdr:col>12</xdr:col>
      <xdr:colOff>338261</xdr:colOff>
      <xdr:row>3</xdr:row>
      <xdr:rowOff>1154544</xdr:rowOff>
    </xdr:from>
    <xdr:to>
      <xdr:col>15</xdr:col>
      <xdr:colOff>7839</xdr:colOff>
      <xdr:row>6</xdr:row>
      <xdr:rowOff>172258</xdr:rowOff>
    </xdr:to>
    <xdr:sp macro="" textlink="">
      <xdr:nvSpPr>
        <xdr:cNvPr id="29" name="Šípka doprava 28"/>
        <xdr:cNvSpPr/>
      </xdr:nvSpPr>
      <xdr:spPr>
        <a:xfrm rot="8403850">
          <a:off x="8529761" y="2039008"/>
          <a:ext cx="1329649" cy="568929"/>
        </a:xfrm>
        <a:prstGeom prst="rightArrow">
          <a:avLst>
            <a:gd name="adj1" fmla="val 50000"/>
            <a:gd name="adj2" fmla="val 123395"/>
          </a:avLst>
        </a:prstGeom>
        <a:solidFill>
          <a:srgbClr val="FF33F0"/>
        </a:solidFill>
        <a:ln w="79375" cmpd="thinThick">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sk-SK" sz="1100"/>
        </a:p>
      </xdr:txBody>
    </xdr:sp>
    <xdr:clientData/>
  </xdr:twoCellAnchor>
  <xdr:twoCellAnchor>
    <xdr:from>
      <xdr:col>18</xdr:col>
      <xdr:colOff>4949</xdr:colOff>
      <xdr:row>3</xdr:row>
      <xdr:rowOff>1154136</xdr:rowOff>
    </xdr:from>
    <xdr:to>
      <xdr:col>20</xdr:col>
      <xdr:colOff>133706</xdr:colOff>
      <xdr:row>6</xdr:row>
      <xdr:rowOff>171850</xdr:rowOff>
    </xdr:to>
    <xdr:sp macro="" textlink="">
      <xdr:nvSpPr>
        <xdr:cNvPr id="30" name="Šípka doprava 29"/>
        <xdr:cNvSpPr/>
      </xdr:nvSpPr>
      <xdr:spPr>
        <a:xfrm rot="2410367">
          <a:off x="12278592" y="2038600"/>
          <a:ext cx="1353400" cy="568929"/>
        </a:xfrm>
        <a:prstGeom prst="rightArrow">
          <a:avLst>
            <a:gd name="adj1" fmla="val 50000"/>
            <a:gd name="adj2" fmla="val 123395"/>
          </a:avLst>
        </a:prstGeom>
        <a:solidFill>
          <a:srgbClr val="FF33F0"/>
        </a:solidFill>
        <a:ln w="79375" cmpd="thinThick">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sk-SK" sz="1100"/>
        </a:p>
      </xdr:txBody>
    </xdr:sp>
    <xdr:clientData/>
  </xdr:twoCellAnchor>
  <xdr:oneCellAnchor>
    <xdr:from>
      <xdr:col>13</xdr:col>
      <xdr:colOff>610486</xdr:colOff>
      <xdr:row>3</xdr:row>
      <xdr:rowOff>86591</xdr:rowOff>
    </xdr:from>
    <xdr:ext cx="3656835" cy="937629"/>
    <xdr:sp macro="" textlink="">
      <xdr:nvSpPr>
        <xdr:cNvPr id="31" name="Obdĺžnik 30"/>
        <xdr:cNvSpPr/>
      </xdr:nvSpPr>
      <xdr:spPr>
        <a:xfrm>
          <a:off x="9460077" y="969818"/>
          <a:ext cx="3656835" cy="937629"/>
        </a:xfrm>
        <a:prstGeom prst="rect">
          <a:avLst/>
        </a:prstGeom>
        <a:noFill/>
      </xdr:spPr>
      <xdr:txBody>
        <a:bodyPr wrap="none" lIns="91440" tIns="45720" rIns="91440" bIns="45720">
          <a:spAutoFit/>
          <a:scene3d>
            <a:camera prst="orthographicFront">
              <a:rot lat="0" lon="0" rev="0"/>
            </a:camera>
            <a:lightRig rig="glow" dir="t">
              <a:rot lat="0" lon="0" rev="3600000"/>
            </a:lightRig>
          </a:scene3d>
          <a:sp3d prstMaterial="softEdge">
            <a:bevelT w="29210" h="16510"/>
            <a:contourClr>
              <a:schemeClr val="accent4">
                <a:alpha val="95000"/>
              </a:schemeClr>
            </a:contourClr>
          </a:sp3d>
        </a:bodyPr>
        <a:lstStyle/>
        <a:p>
          <a:pPr algn="ctr"/>
          <a:r>
            <a:rPr lang="sk-SK" sz="5400" b="1" cap="none" spc="0">
              <a:ln>
                <a:prstDash val="solid"/>
              </a:ln>
              <a:gradFill rotWithShape="1">
                <a:gsLst>
                  <a:gs pos="0">
                    <a:schemeClr val="accent4">
                      <a:tint val="70000"/>
                      <a:satMod val="200000"/>
                    </a:schemeClr>
                  </a:gs>
                  <a:gs pos="40000">
                    <a:schemeClr val="accent4">
                      <a:tint val="90000"/>
                      <a:satMod val="130000"/>
                    </a:schemeClr>
                  </a:gs>
                  <a:gs pos="50000">
                    <a:schemeClr val="accent4">
                      <a:tint val="90000"/>
                      <a:satMod val="130000"/>
                    </a:schemeClr>
                  </a:gs>
                  <a:gs pos="68000">
                    <a:schemeClr val="accent4">
                      <a:tint val="90000"/>
                      <a:satMod val="130000"/>
                    </a:schemeClr>
                  </a:gs>
                  <a:gs pos="100000">
                    <a:schemeClr val="accent4">
                      <a:tint val="70000"/>
                      <a:satMod val="200000"/>
                    </a:schemeClr>
                  </a:gs>
                </a:gsLst>
                <a:lin ang="5400000"/>
              </a:gradFill>
              <a:effectLst>
                <a:outerShdw blurRad="88000" dist="50800" dir="5040000" algn="tl">
                  <a:schemeClr val="accent4">
                    <a:tint val="80000"/>
                    <a:satMod val="250000"/>
                    <a:alpha val="45000"/>
                  </a:schemeClr>
                </a:outerShdw>
              </a:effectLst>
            </a:rPr>
            <a:t>Vaša voľba?</a:t>
          </a:r>
        </a:p>
      </xdr:txBody>
    </xdr:sp>
    <xdr:clientData/>
  </xdr:oneCellAnchor>
  <xdr:twoCellAnchor editAs="oneCell">
    <xdr:from>
      <xdr:col>1</xdr:col>
      <xdr:colOff>244929</xdr:colOff>
      <xdr:row>1</xdr:row>
      <xdr:rowOff>85354</xdr:rowOff>
    </xdr:from>
    <xdr:to>
      <xdr:col>2</xdr:col>
      <xdr:colOff>2228850</xdr:colOff>
      <xdr:row>5</xdr:row>
      <xdr:rowOff>20039</xdr:rowOff>
    </xdr:to>
    <xdr:pic>
      <xdr:nvPicPr>
        <xdr:cNvPr id="32" name="Obrázok 31" descr="th.jpg">
          <a:hlinkClick xmlns:r="http://schemas.openxmlformats.org/officeDocument/2006/relationships" r:id="rId4"/>
        </xdr:cNvPr>
        <xdr:cNvPicPr>
          <a:picLocks noChangeAspect="1"/>
        </xdr:cNvPicPr>
      </xdr:nvPicPr>
      <xdr:blipFill>
        <a:blip xmlns:r="http://schemas.openxmlformats.org/officeDocument/2006/relationships" r:embed="rId5" cstate="print"/>
        <a:stretch>
          <a:fillRect/>
        </a:stretch>
      </xdr:blipFill>
      <xdr:spPr>
        <a:xfrm>
          <a:off x="348838" y="587581"/>
          <a:ext cx="2884467" cy="1683822"/>
        </a:xfrm>
        <a:prstGeom prst="rect">
          <a:avLst/>
        </a:prstGeom>
      </xdr:spPr>
    </xdr:pic>
    <xdr:clientData/>
  </xdr:twoCellAnchor>
  <xdr:twoCellAnchor editAs="oneCell">
    <xdr:from>
      <xdr:col>2</xdr:col>
      <xdr:colOff>816434</xdr:colOff>
      <xdr:row>29</xdr:row>
      <xdr:rowOff>16329</xdr:rowOff>
    </xdr:from>
    <xdr:to>
      <xdr:col>2</xdr:col>
      <xdr:colOff>818469</xdr:colOff>
      <xdr:row>30</xdr:row>
      <xdr:rowOff>79102</xdr:rowOff>
    </xdr:to>
    <xdr:pic>
      <xdr:nvPicPr>
        <xdr:cNvPr id="33" name="Obrázok 32"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7703004"/>
          <a:ext cx="2035" cy="358048"/>
        </a:xfrm>
        <a:prstGeom prst="rect">
          <a:avLst/>
        </a:prstGeom>
      </xdr:spPr>
    </xdr:pic>
    <xdr:clientData/>
  </xdr:twoCellAnchor>
  <xdr:twoCellAnchor editAs="oneCell">
    <xdr:from>
      <xdr:col>2</xdr:col>
      <xdr:colOff>816434</xdr:colOff>
      <xdr:row>48</xdr:row>
      <xdr:rowOff>16329</xdr:rowOff>
    </xdr:from>
    <xdr:to>
      <xdr:col>2</xdr:col>
      <xdr:colOff>818469</xdr:colOff>
      <xdr:row>49</xdr:row>
      <xdr:rowOff>79102</xdr:rowOff>
    </xdr:to>
    <xdr:pic>
      <xdr:nvPicPr>
        <xdr:cNvPr id="34" name="Obrázok 33"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11846379"/>
          <a:ext cx="2035" cy="358048"/>
        </a:xfrm>
        <a:prstGeom prst="rect">
          <a:avLst/>
        </a:prstGeom>
      </xdr:spPr>
    </xdr:pic>
    <xdr:clientData/>
  </xdr:twoCellAnchor>
  <xdr:twoCellAnchor editAs="oneCell">
    <xdr:from>
      <xdr:col>2</xdr:col>
      <xdr:colOff>1018755</xdr:colOff>
      <xdr:row>10</xdr:row>
      <xdr:rowOff>25853</xdr:rowOff>
    </xdr:from>
    <xdr:to>
      <xdr:col>2</xdr:col>
      <xdr:colOff>2246539</xdr:colOff>
      <xdr:row>11</xdr:row>
      <xdr:rowOff>285750</xdr:rowOff>
    </xdr:to>
    <xdr:pic>
      <xdr:nvPicPr>
        <xdr:cNvPr id="35" name="Obrázok 34" descr="cruze-sw.jpeg">
          <a:hlinkClick xmlns:r="http://schemas.openxmlformats.org/officeDocument/2006/relationships" r:id="rId4"/>
        </xdr:cNvPr>
        <xdr:cNvPicPr>
          <a:picLocks noChangeAspect="1"/>
        </xdr:cNvPicPr>
      </xdr:nvPicPr>
      <xdr:blipFill>
        <a:blip xmlns:r="http://schemas.openxmlformats.org/officeDocument/2006/relationships" r:embed="rId6" cstate="print"/>
        <a:stretch>
          <a:fillRect/>
        </a:stretch>
      </xdr:blipFill>
      <xdr:spPr>
        <a:xfrm>
          <a:off x="2123655" y="3569153"/>
          <a:ext cx="1227784" cy="555172"/>
        </a:xfrm>
        <a:prstGeom prst="rect">
          <a:avLst/>
        </a:prstGeom>
      </xdr:spPr>
    </xdr:pic>
    <xdr:clientData/>
  </xdr:twoCellAnchor>
  <xdr:twoCellAnchor editAs="oneCell">
    <xdr:from>
      <xdr:col>2</xdr:col>
      <xdr:colOff>892405</xdr:colOff>
      <xdr:row>29</xdr:row>
      <xdr:rowOff>9525</xdr:rowOff>
    </xdr:from>
    <xdr:to>
      <xdr:col>2</xdr:col>
      <xdr:colOff>2247901</xdr:colOff>
      <xdr:row>30</xdr:row>
      <xdr:rowOff>304800</xdr:rowOff>
    </xdr:to>
    <xdr:pic>
      <xdr:nvPicPr>
        <xdr:cNvPr id="36" name="Obrázok 35" descr="cruze5.jpeg">
          <a:hlinkClick xmlns:r="http://schemas.openxmlformats.org/officeDocument/2006/relationships" r:id="rId7"/>
        </xdr:cNvPr>
        <xdr:cNvPicPr>
          <a:picLocks noChangeAspect="1"/>
        </xdr:cNvPicPr>
      </xdr:nvPicPr>
      <xdr:blipFill>
        <a:blip xmlns:r="http://schemas.openxmlformats.org/officeDocument/2006/relationships" r:embed="rId8" cstate="print"/>
        <a:stretch>
          <a:fillRect/>
        </a:stretch>
      </xdr:blipFill>
      <xdr:spPr>
        <a:xfrm>
          <a:off x="1997305" y="7696200"/>
          <a:ext cx="1355496" cy="590550"/>
        </a:xfrm>
        <a:prstGeom prst="rect">
          <a:avLst/>
        </a:prstGeom>
      </xdr:spPr>
    </xdr:pic>
    <xdr:clientData/>
  </xdr:twoCellAnchor>
  <xdr:twoCellAnchor editAs="oneCell">
    <xdr:from>
      <xdr:col>2</xdr:col>
      <xdr:colOff>920815</xdr:colOff>
      <xdr:row>48</xdr:row>
      <xdr:rowOff>9526</xdr:rowOff>
    </xdr:from>
    <xdr:to>
      <xdr:col>2</xdr:col>
      <xdr:colOff>2247901</xdr:colOff>
      <xdr:row>50</xdr:row>
      <xdr:rowOff>1774</xdr:rowOff>
    </xdr:to>
    <xdr:pic>
      <xdr:nvPicPr>
        <xdr:cNvPr id="37" name="Obrázok 36" descr="cruze4.jpeg">
          <a:hlinkClick xmlns:r="http://schemas.openxmlformats.org/officeDocument/2006/relationships" r:id="rId9"/>
        </xdr:cNvPr>
        <xdr:cNvPicPr>
          <a:picLocks noChangeAspect="1"/>
        </xdr:cNvPicPr>
      </xdr:nvPicPr>
      <xdr:blipFill>
        <a:blip xmlns:r="http://schemas.openxmlformats.org/officeDocument/2006/relationships" r:embed="rId10" cstate="print"/>
        <a:stretch>
          <a:fillRect/>
        </a:stretch>
      </xdr:blipFill>
      <xdr:spPr>
        <a:xfrm>
          <a:off x="2025715" y="11839576"/>
          <a:ext cx="1327086" cy="601848"/>
        </a:xfrm>
        <a:prstGeom prst="rect">
          <a:avLst/>
        </a:prstGeom>
      </xdr:spPr>
    </xdr:pic>
    <xdr:clientData/>
  </xdr:twoCellAnchor>
  <xdr:twoCellAnchor>
    <xdr:from>
      <xdr:col>19</xdr:col>
      <xdr:colOff>2369</xdr:colOff>
      <xdr:row>65</xdr:row>
      <xdr:rowOff>268942</xdr:rowOff>
    </xdr:from>
    <xdr:to>
      <xdr:col>19</xdr:col>
      <xdr:colOff>596349</xdr:colOff>
      <xdr:row>66</xdr:row>
      <xdr:rowOff>193422</xdr:rowOff>
    </xdr:to>
    <xdr:sp macro="" textlink="">
      <xdr:nvSpPr>
        <xdr:cNvPr id="38" name="Obdĺžnik 37"/>
        <xdr:cNvSpPr/>
      </xdr:nvSpPr>
      <xdr:spPr>
        <a:xfrm>
          <a:off x="16547294" y="15889942"/>
          <a:ext cx="593980" cy="200705"/>
        </a:xfrm>
        <a:prstGeom prst="rect">
          <a:avLst/>
        </a:prstGeom>
        <a:noFill/>
        <a:ln>
          <a:solidFill>
            <a:schemeClr val="bg1">
              <a:lumMod val="95000"/>
            </a:schemeClr>
          </a:solidFill>
        </a:ln>
        <a:effectLst>
          <a:glow rad="101600">
            <a:schemeClr val="accent4">
              <a:satMod val="175000"/>
              <a:alpha val="40000"/>
            </a:schemeClr>
          </a:glo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sk-SK" sz="1100">
            <a:solidFill>
              <a:schemeClr val="bg1"/>
            </a:solidFill>
            <a:effectLst/>
          </a:endParaRPr>
        </a:p>
      </xdr:txBody>
    </xdr:sp>
    <xdr:clientData/>
  </xdr:twoCellAnchor>
  <xdr:twoCellAnchor>
    <xdr:from>
      <xdr:col>1</xdr:col>
      <xdr:colOff>0</xdr:colOff>
      <xdr:row>71</xdr:row>
      <xdr:rowOff>51954</xdr:rowOff>
    </xdr:from>
    <xdr:to>
      <xdr:col>25</xdr:col>
      <xdr:colOff>675410</xdr:colOff>
      <xdr:row>90</xdr:row>
      <xdr:rowOff>138545</xdr:rowOff>
    </xdr:to>
    <xdr:sp macro="" textlink="">
      <xdr:nvSpPr>
        <xdr:cNvPr id="39" name="Obdĺžniková bublina 38"/>
        <xdr:cNvSpPr/>
      </xdr:nvSpPr>
      <xdr:spPr>
        <a:xfrm>
          <a:off x="103909" y="16902545"/>
          <a:ext cx="17387456" cy="3706091"/>
        </a:xfrm>
        <a:prstGeom prst="wedgeRectCallout">
          <a:avLst>
            <a:gd name="adj1" fmla="val -34821"/>
            <a:gd name="adj2" fmla="val -56746"/>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sk-SK" sz="1100"/>
        </a:p>
      </xdr:txBody>
    </xdr:sp>
    <xdr:clientData/>
  </xdr:twoCellAnchor>
  <xdr:twoCellAnchor editAs="oneCell">
    <xdr:from>
      <xdr:col>1</xdr:col>
      <xdr:colOff>103913</xdr:colOff>
      <xdr:row>71</xdr:row>
      <xdr:rowOff>103909</xdr:rowOff>
    </xdr:from>
    <xdr:to>
      <xdr:col>8</xdr:col>
      <xdr:colOff>497770</xdr:colOff>
      <xdr:row>90</xdr:row>
      <xdr:rowOff>84409</xdr:rowOff>
    </xdr:to>
    <xdr:pic>
      <xdr:nvPicPr>
        <xdr:cNvPr id="40" name="Obrázok 39" descr="big_chevrolet_cruze_5_porte_01.jpg"/>
        <xdr:cNvPicPr>
          <a:picLocks noChangeAspect="1"/>
        </xdr:cNvPicPr>
      </xdr:nvPicPr>
      <xdr:blipFill>
        <a:blip xmlns:r="http://schemas.openxmlformats.org/officeDocument/2006/relationships" r:embed="rId11" cstate="print"/>
        <a:stretch>
          <a:fillRect/>
        </a:stretch>
      </xdr:blipFill>
      <xdr:spPr>
        <a:xfrm>
          <a:off x="207822" y="16954500"/>
          <a:ext cx="5381493" cy="3600000"/>
        </a:xfrm>
        <a:prstGeom prst="rect">
          <a:avLst/>
        </a:prstGeom>
      </xdr:spPr>
    </xdr:pic>
    <xdr:clientData/>
  </xdr:twoCellAnchor>
  <xdr:twoCellAnchor editAs="oneCell">
    <xdr:from>
      <xdr:col>9</xdr:col>
      <xdr:colOff>0</xdr:colOff>
      <xdr:row>71</xdr:row>
      <xdr:rowOff>103908</xdr:rowOff>
    </xdr:from>
    <xdr:to>
      <xdr:col>16</xdr:col>
      <xdr:colOff>499086</xdr:colOff>
      <xdr:row>90</xdr:row>
      <xdr:rowOff>84408</xdr:rowOff>
    </xdr:to>
    <xdr:pic>
      <xdr:nvPicPr>
        <xdr:cNvPr id="41" name="Obrázok 40" descr="big_chevrolet_cruze_5_porte_02.jpg"/>
        <xdr:cNvPicPr>
          <a:picLocks noChangeAspect="1"/>
        </xdr:cNvPicPr>
      </xdr:nvPicPr>
      <xdr:blipFill>
        <a:blip xmlns:r="http://schemas.openxmlformats.org/officeDocument/2006/relationships" r:embed="rId12" cstate="print"/>
        <a:stretch>
          <a:fillRect/>
        </a:stretch>
      </xdr:blipFill>
      <xdr:spPr>
        <a:xfrm>
          <a:off x="5628409" y="16954499"/>
          <a:ext cx="5296222" cy="3600000"/>
        </a:xfrm>
        <a:prstGeom prst="rect">
          <a:avLst/>
        </a:prstGeom>
      </xdr:spPr>
    </xdr:pic>
    <xdr:clientData/>
  </xdr:twoCellAnchor>
  <xdr:twoCellAnchor editAs="oneCell">
    <xdr:from>
      <xdr:col>16</xdr:col>
      <xdr:colOff>571495</xdr:colOff>
      <xdr:row>71</xdr:row>
      <xdr:rowOff>103909</xdr:rowOff>
    </xdr:from>
    <xdr:to>
      <xdr:col>25</xdr:col>
      <xdr:colOff>643921</xdr:colOff>
      <xdr:row>90</xdr:row>
      <xdr:rowOff>84409</xdr:rowOff>
    </xdr:to>
    <xdr:pic>
      <xdr:nvPicPr>
        <xdr:cNvPr id="42" name="Obrázok 41" descr="big_chevrolet_cruze_5_porte_03.jpg"/>
        <xdr:cNvPicPr>
          <a:picLocks noChangeAspect="1"/>
        </xdr:cNvPicPr>
      </xdr:nvPicPr>
      <xdr:blipFill>
        <a:blip xmlns:r="http://schemas.openxmlformats.org/officeDocument/2006/relationships" r:embed="rId13" cstate="print"/>
        <a:stretch>
          <a:fillRect/>
        </a:stretch>
      </xdr:blipFill>
      <xdr:spPr>
        <a:xfrm>
          <a:off x="10997040" y="16954500"/>
          <a:ext cx="6462836" cy="3600000"/>
        </a:xfrm>
        <a:prstGeom prst="rect">
          <a:avLst/>
        </a:prstGeom>
      </xdr:spPr>
    </xdr:pic>
    <xdr:clientData/>
  </xdr:twoCellAnchor>
  <xdr:twoCellAnchor>
    <xdr:from>
      <xdr:col>20</xdr:col>
      <xdr:colOff>450647</xdr:colOff>
      <xdr:row>3</xdr:row>
      <xdr:rowOff>1163227</xdr:rowOff>
    </xdr:from>
    <xdr:to>
      <xdr:col>22</xdr:col>
      <xdr:colOff>802248</xdr:colOff>
      <xdr:row>6</xdr:row>
      <xdr:rowOff>180941</xdr:rowOff>
    </xdr:to>
    <xdr:sp macro="" textlink="">
      <xdr:nvSpPr>
        <xdr:cNvPr id="43" name="Šípka doprava 42"/>
        <xdr:cNvSpPr/>
      </xdr:nvSpPr>
      <xdr:spPr>
        <a:xfrm rot="2410367">
          <a:off x="13948933" y="2047691"/>
          <a:ext cx="1304101" cy="568929"/>
        </a:xfrm>
        <a:prstGeom prst="rightArrow">
          <a:avLst>
            <a:gd name="adj1" fmla="val 50000"/>
            <a:gd name="adj2" fmla="val 123395"/>
          </a:avLst>
        </a:prstGeom>
        <a:solidFill>
          <a:srgbClr val="FF0000"/>
        </a:solidFill>
        <a:ln w="79375" cmpd="thinThick">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sk-SK" sz="1100"/>
        </a:p>
      </xdr:txBody>
    </xdr:sp>
    <xdr:clientData/>
  </xdr:twoCellAnchor>
  <xdr:twoCellAnchor>
    <xdr:from>
      <xdr:col>1</xdr:col>
      <xdr:colOff>38348</xdr:colOff>
      <xdr:row>7</xdr:row>
      <xdr:rowOff>19050</xdr:rowOff>
    </xdr:from>
    <xdr:to>
      <xdr:col>6</xdr:col>
      <xdr:colOff>609847</xdr:colOff>
      <xdr:row>9</xdr:row>
      <xdr:rowOff>3712</xdr:rowOff>
    </xdr:to>
    <xdr:sp macro="" textlink="">
      <xdr:nvSpPr>
        <xdr:cNvPr id="44" name="Obdĺžnik 43"/>
        <xdr:cNvSpPr/>
      </xdr:nvSpPr>
      <xdr:spPr>
        <a:xfrm>
          <a:off x="143123" y="2647950"/>
          <a:ext cx="4857749" cy="651412"/>
        </a:xfrm>
        <a:prstGeom prst="rect">
          <a:avLst/>
        </a:prstGeom>
        <a:solidFill>
          <a:schemeClr val="tx1">
            <a:lumMod val="50000"/>
            <a:lumOff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lang="sk-SK" sz="1100" b="1"/>
            <a:t>Podmienky:</a:t>
          </a:r>
          <a:endParaRPr lang="sk-SK" sz="1100" b="0"/>
        </a:p>
        <a:p>
          <a:pPr algn="l"/>
          <a:r>
            <a:rPr lang="sk-SK" sz="1100" b="0"/>
            <a:t>Nákup</a:t>
          </a:r>
          <a:r>
            <a:rPr lang="sk-SK" sz="1100" b="0" baseline="0"/>
            <a:t> vozodel sa realizuje vždy  1</a:t>
          </a:r>
          <a:r>
            <a:rPr lang="sk-SK" sz="1000" b="0" baseline="0"/>
            <a:t>x</a:t>
          </a:r>
          <a:r>
            <a:rPr lang="sk-SK" sz="1100" b="0" baseline="0"/>
            <a:t> v mesiaci vo vopred určenom trmíne. Každý záujemca bude o presnom termíne vopred informovaný. </a:t>
          </a:r>
        </a:p>
        <a:p>
          <a:pPr algn="l"/>
          <a:endParaRPr lang="sk-SK" sz="1100"/>
        </a:p>
      </xdr:txBody>
    </xdr:sp>
    <xdr:clientData/>
  </xdr:twoCellAnchor>
  <xdr:twoCellAnchor>
    <xdr:from>
      <xdr:col>5</xdr:col>
      <xdr:colOff>472108</xdr:colOff>
      <xdr:row>65</xdr:row>
      <xdr:rowOff>256761</xdr:rowOff>
    </xdr:from>
    <xdr:to>
      <xdr:col>7</xdr:col>
      <xdr:colOff>0</xdr:colOff>
      <xdr:row>67</xdr:row>
      <xdr:rowOff>11071</xdr:rowOff>
    </xdr:to>
    <xdr:sp macro="" textlink="">
      <xdr:nvSpPr>
        <xdr:cNvPr id="45" name="Obdĺžnik 44"/>
        <xdr:cNvSpPr/>
      </xdr:nvSpPr>
      <xdr:spPr>
        <a:xfrm>
          <a:off x="4381499" y="15894326"/>
          <a:ext cx="662610" cy="226419"/>
        </a:xfrm>
        <a:prstGeom prst="rect">
          <a:avLst/>
        </a:prstGeom>
        <a:noFill/>
        <a:ln>
          <a:solidFill>
            <a:schemeClr val="bg1">
              <a:lumMod val="95000"/>
            </a:schemeClr>
          </a:solidFill>
        </a:ln>
        <a:effectLst>
          <a:glow rad="101600">
            <a:schemeClr val="accent4">
              <a:satMod val="175000"/>
              <a:alpha val="40000"/>
            </a:schemeClr>
          </a:glo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sk-SK" sz="1100">
            <a:solidFill>
              <a:schemeClr val="bg1"/>
            </a:solidFill>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103908</xdr:colOff>
      <xdr:row>31</xdr:row>
      <xdr:rowOff>138546</xdr:rowOff>
    </xdr:from>
    <xdr:to>
      <xdr:col>25</xdr:col>
      <xdr:colOff>779315</xdr:colOff>
      <xdr:row>52</xdr:row>
      <xdr:rowOff>173182</xdr:rowOff>
    </xdr:to>
    <xdr:sp macro="" textlink="">
      <xdr:nvSpPr>
        <xdr:cNvPr id="18" name="Obdĺžniková bublina 17"/>
        <xdr:cNvSpPr/>
      </xdr:nvSpPr>
      <xdr:spPr>
        <a:xfrm>
          <a:off x="173181" y="8382001"/>
          <a:ext cx="17041089" cy="4035136"/>
        </a:xfrm>
        <a:prstGeom prst="wedgeRectCallout">
          <a:avLst>
            <a:gd name="adj1" fmla="val -36716"/>
            <a:gd name="adj2" fmla="val -53999"/>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sk-SK" sz="1100"/>
        </a:p>
      </xdr:txBody>
    </xdr:sp>
    <xdr:clientData/>
  </xdr:twoCellAnchor>
  <xdr:twoCellAnchor>
    <xdr:from>
      <xdr:col>1</xdr:col>
      <xdr:colOff>0</xdr:colOff>
      <xdr:row>0</xdr:row>
      <xdr:rowOff>10646</xdr:rowOff>
    </xdr:from>
    <xdr:to>
      <xdr:col>25</xdr:col>
      <xdr:colOff>876300</xdr:colOff>
      <xdr:row>0</xdr:row>
      <xdr:rowOff>268942</xdr:rowOff>
    </xdr:to>
    <xdr:sp macro="" textlink="">
      <xdr:nvSpPr>
        <xdr:cNvPr id="14" name="Obdĺžnik 13"/>
        <xdr:cNvSpPr/>
      </xdr:nvSpPr>
      <xdr:spPr>
        <a:xfrm>
          <a:off x="66675" y="10646"/>
          <a:ext cx="17240250" cy="258296"/>
        </a:xfrm>
        <a:prstGeom prst="rect">
          <a:avLst/>
        </a:prstGeom>
        <a:gradFill flip="none" rotWithShape="1">
          <a:gsLst>
            <a:gs pos="67000">
              <a:srgbClr val="FF2DE1"/>
            </a:gs>
            <a:gs pos="5000">
              <a:srgbClr val="FFEBFA"/>
            </a:gs>
            <a:gs pos="0">
              <a:srgbClr val="FFEBFA"/>
            </a:gs>
          </a:gsLst>
          <a:lin ang="10800000" scaled="1"/>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lang="sk-SK" sz="1600" b="1" cap="none" spc="0">
              <a:ln w="12700">
                <a:noFill/>
                <a:prstDash val="solid"/>
              </a:ln>
              <a:solidFill>
                <a:schemeClr val="bg1"/>
              </a:solidFill>
              <a:effectLst>
                <a:outerShdw blurRad="41275" dist="20320" dir="1800000" algn="tl" rotWithShape="0">
                  <a:srgbClr val="000000">
                    <a:alpha val="40000"/>
                  </a:srgbClr>
                </a:outerShdw>
              </a:effectLst>
            </a:rPr>
            <a:t>PREPOČET</a:t>
          </a:r>
          <a:r>
            <a:rPr lang="sk-SK" sz="1600" b="1" cap="none" spc="0" baseline="0">
              <a:ln w="12700">
                <a:noFill/>
                <a:prstDash val="solid"/>
              </a:ln>
              <a:solidFill>
                <a:schemeClr val="bg1"/>
              </a:solidFill>
              <a:effectLst>
                <a:outerShdw blurRad="41275" dist="20320" dir="1800000" algn="tl" rotWithShape="0">
                  <a:srgbClr val="000000">
                    <a:alpha val="40000"/>
                  </a:srgbClr>
                </a:outerShdw>
              </a:effectLst>
            </a:rPr>
            <a:t> HODNOTY BONUSOVÉHO CASHBACKU VYPLÝVYJÚCICH Z PODMIENOK POSKYTNUTÝCH IMPORTÉROM ZNAČKY NA SKUPINOVÉ ZĽAVY PRE SPOLOČNOSŤ REFINANCE CREDIT, S.R.O.</a:t>
          </a:r>
          <a:endParaRPr lang="sk-SK" sz="1600" b="1" cap="none" spc="0">
            <a:ln w="12700">
              <a:noFill/>
              <a:prstDash val="solid"/>
            </a:ln>
            <a:solidFill>
              <a:schemeClr val="bg1"/>
            </a:solidFill>
            <a:effectLst>
              <a:outerShdw blurRad="41275" dist="20320" dir="1800000" algn="tl" rotWithShape="0">
                <a:srgbClr val="000000">
                  <a:alpha val="40000"/>
                </a:srgbClr>
              </a:outerShdw>
            </a:effectLst>
          </a:endParaRPr>
        </a:p>
      </xdr:txBody>
    </xdr:sp>
    <xdr:clientData/>
  </xdr:twoCellAnchor>
  <xdr:twoCellAnchor>
    <xdr:from>
      <xdr:col>1</xdr:col>
      <xdr:colOff>0</xdr:colOff>
      <xdr:row>0</xdr:row>
      <xdr:rowOff>285750</xdr:rowOff>
    </xdr:from>
    <xdr:to>
      <xdr:col>25</xdr:col>
      <xdr:colOff>878442</xdr:colOff>
      <xdr:row>0</xdr:row>
      <xdr:rowOff>462742</xdr:rowOff>
    </xdr:to>
    <xdr:sp macro="" textlink="">
      <xdr:nvSpPr>
        <xdr:cNvPr id="15" name="Obdĺžnik 14"/>
        <xdr:cNvSpPr/>
      </xdr:nvSpPr>
      <xdr:spPr>
        <a:xfrm>
          <a:off x="66675" y="285750"/>
          <a:ext cx="17242392" cy="176992"/>
        </a:xfrm>
        <a:prstGeom prst="rect">
          <a:avLst/>
        </a:prstGeom>
        <a:gradFill flip="none" rotWithShape="1">
          <a:gsLst>
            <a:gs pos="67000">
              <a:schemeClr val="bg1">
                <a:lumMod val="50000"/>
              </a:schemeClr>
            </a:gs>
            <a:gs pos="5000">
              <a:srgbClr val="FFEBFA"/>
            </a:gs>
            <a:gs pos="0">
              <a:srgbClr val="FFEBFA"/>
            </a:gs>
          </a:gsLst>
          <a:lin ang="10800000" scaled="1"/>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lang="sk-SK" sz="1100" b="1">
              <a:solidFill>
                <a:schemeClr val="lt1"/>
              </a:solidFill>
              <a:effectLst>
                <a:outerShdw blurRad="50800" dist="38100" algn="tr" rotWithShape="0">
                  <a:prstClr val="black">
                    <a:alpha val="40000"/>
                  </a:prstClr>
                </a:outerShdw>
              </a:effectLst>
              <a:latin typeface="+mn-lt"/>
              <a:ea typeface="+mn-ea"/>
              <a:cs typeface="+mn-cs"/>
            </a:rPr>
            <a:t>KOMPLETNÁ PONUKA TOVARU VŠETKÉHO</a:t>
          </a:r>
          <a:r>
            <a:rPr lang="sk-SK" sz="1100" b="1" baseline="0">
              <a:solidFill>
                <a:schemeClr val="lt1"/>
              </a:solidFill>
              <a:effectLst>
                <a:outerShdw blurRad="50800" dist="38100" algn="tr" rotWithShape="0">
                  <a:prstClr val="black">
                    <a:alpha val="40000"/>
                  </a:prstClr>
                </a:outerShdw>
              </a:effectLst>
              <a:latin typeface="+mn-lt"/>
              <a:ea typeface="+mn-ea"/>
              <a:cs typeface="+mn-cs"/>
            </a:rPr>
            <a:t> ČO NA TRHU EXISTUJE</a:t>
          </a:r>
          <a:endParaRPr lang="sk-SK" sz="1000" b="1" cap="none" spc="0">
            <a:ln w="12700">
              <a:noFill/>
              <a:prstDash val="solid"/>
            </a:ln>
            <a:solidFill>
              <a:schemeClr val="bg1"/>
            </a:solidFill>
            <a:effectLst>
              <a:outerShdw blurRad="41275" dist="20320" dir="1800000" algn="tl" rotWithShape="0">
                <a:srgbClr val="000000">
                  <a:alpha val="40000"/>
                </a:srgbClr>
              </a:outerShdw>
            </a:effectLst>
          </a:endParaRPr>
        </a:p>
      </xdr:txBody>
    </xdr:sp>
    <xdr:clientData/>
  </xdr:twoCellAnchor>
  <xdr:twoCellAnchor editAs="oneCell">
    <xdr:from>
      <xdr:col>2</xdr:col>
      <xdr:colOff>816434</xdr:colOff>
      <xdr:row>11</xdr:row>
      <xdr:rowOff>16329</xdr:rowOff>
    </xdr:from>
    <xdr:to>
      <xdr:col>2</xdr:col>
      <xdr:colOff>818469</xdr:colOff>
      <xdr:row>12</xdr:row>
      <xdr:rowOff>79102</xdr:rowOff>
    </xdr:to>
    <xdr:pic>
      <xdr:nvPicPr>
        <xdr:cNvPr id="16" name="Obrázok 15"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21334" y="3559629"/>
          <a:ext cx="2035" cy="358048"/>
        </a:xfrm>
        <a:prstGeom prst="rect">
          <a:avLst/>
        </a:prstGeom>
      </xdr:spPr>
    </xdr:pic>
    <xdr:clientData/>
  </xdr:twoCellAnchor>
  <xdr:twoCellAnchor editAs="oneCell">
    <xdr:from>
      <xdr:col>2</xdr:col>
      <xdr:colOff>679076</xdr:colOff>
      <xdr:row>11</xdr:row>
      <xdr:rowOff>12886</xdr:rowOff>
    </xdr:from>
    <xdr:to>
      <xdr:col>2</xdr:col>
      <xdr:colOff>2123701</xdr:colOff>
      <xdr:row>12</xdr:row>
      <xdr:rowOff>293033</xdr:rowOff>
    </xdr:to>
    <xdr:pic>
      <xdr:nvPicPr>
        <xdr:cNvPr id="24" name="Obrázok 23" descr="2013-Mazda6-twins (1)modelu.jpg">
          <a:hlinkClick xmlns:r="http://schemas.openxmlformats.org/officeDocument/2006/relationships" r:id="rId3"/>
        </xdr:cNvPr>
        <xdr:cNvPicPr>
          <a:picLocks noChangeAspect="1"/>
        </xdr:cNvPicPr>
      </xdr:nvPicPr>
      <xdr:blipFill>
        <a:blip xmlns:r="http://schemas.openxmlformats.org/officeDocument/2006/relationships" r:embed="rId4" cstate="print"/>
        <a:stretch>
          <a:fillRect/>
        </a:stretch>
      </xdr:blipFill>
      <xdr:spPr>
        <a:xfrm>
          <a:off x="1783976" y="3556186"/>
          <a:ext cx="1444625" cy="575422"/>
        </a:xfrm>
        <a:prstGeom prst="rect">
          <a:avLst/>
        </a:prstGeom>
      </xdr:spPr>
    </xdr:pic>
    <xdr:clientData/>
  </xdr:twoCellAnchor>
  <xdr:twoCellAnchor editAs="oneCell">
    <xdr:from>
      <xdr:col>1</xdr:col>
      <xdr:colOff>202020</xdr:colOff>
      <xdr:row>1</xdr:row>
      <xdr:rowOff>176893</xdr:rowOff>
    </xdr:from>
    <xdr:to>
      <xdr:col>2</xdr:col>
      <xdr:colOff>859972</xdr:colOff>
      <xdr:row>5</xdr:row>
      <xdr:rowOff>81643</xdr:rowOff>
    </xdr:to>
    <xdr:pic>
      <xdr:nvPicPr>
        <xdr:cNvPr id="25" name="Obrázok 24" descr="th.jpg"/>
        <xdr:cNvPicPr>
          <a:picLocks noChangeAspect="1"/>
        </xdr:cNvPicPr>
      </xdr:nvPicPr>
      <xdr:blipFill>
        <a:blip xmlns:r="http://schemas.openxmlformats.org/officeDocument/2006/relationships" r:embed="rId5" cstate="print"/>
        <a:stretch>
          <a:fillRect/>
        </a:stretch>
      </xdr:blipFill>
      <xdr:spPr>
        <a:xfrm>
          <a:off x="402045" y="681718"/>
          <a:ext cx="1562826" cy="1647825"/>
        </a:xfrm>
        <a:prstGeom prst="rect">
          <a:avLst/>
        </a:prstGeom>
      </xdr:spPr>
    </xdr:pic>
    <xdr:clientData/>
  </xdr:twoCellAnchor>
  <xdr:twoCellAnchor>
    <xdr:from>
      <xdr:col>15</xdr:col>
      <xdr:colOff>27215</xdr:colOff>
      <xdr:row>7</xdr:row>
      <xdr:rowOff>178250</xdr:rowOff>
    </xdr:from>
    <xdr:to>
      <xdr:col>20</xdr:col>
      <xdr:colOff>1074965</xdr:colOff>
      <xdr:row>9</xdr:row>
      <xdr:rowOff>149975</xdr:rowOff>
    </xdr:to>
    <xdr:sp macro="" textlink="">
      <xdr:nvSpPr>
        <xdr:cNvPr id="36" name="Obdĺžnik 35">
          <a:hlinkClick xmlns:r="http://schemas.openxmlformats.org/officeDocument/2006/relationships" r:id="rId6"/>
        </xdr:cNvPr>
        <xdr:cNvSpPr/>
      </xdr:nvSpPr>
      <xdr:spPr>
        <a:xfrm>
          <a:off x="9114065" y="2769050"/>
          <a:ext cx="4219575" cy="676575"/>
        </a:xfrm>
        <a:prstGeom prst="rect">
          <a:avLst/>
        </a:prstGeom>
        <a:gradFill flip="none" rotWithShape="1">
          <a:gsLst>
            <a:gs pos="0">
              <a:srgbClr val="FF33F0">
                <a:shade val="30000"/>
                <a:satMod val="115000"/>
              </a:srgbClr>
            </a:gs>
            <a:gs pos="50000">
              <a:srgbClr val="FF33F0">
                <a:shade val="67500"/>
                <a:satMod val="115000"/>
              </a:srgbClr>
            </a:gs>
            <a:gs pos="100000">
              <a:srgbClr val="FF33F0">
                <a:shade val="100000"/>
                <a:satMod val="115000"/>
              </a:srgbClr>
            </a:gs>
          </a:gsLst>
          <a:lin ang="0" scaled="1"/>
          <a:tileRect/>
        </a:gra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sk-SK" sz="2000" b="1"/>
            <a:t>REFINANCOVANIE</a:t>
          </a:r>
        </a:p>
        <a:p>
          <a:pPr algn="ctr"/>
          <a:r>
            <a:rPr lang="sk-SK" sz="1400" b="0">
              <a:solidFill>
                <a:schemeClr val="bg1"/>
              </a:solidFill>
              <a:effectLst>
                <a:glow rad="63500">
                  <a:schemeClr val="accent4">
                    <a:satMod val="175000"/>
                    <a:alpha val="40000"/>
                  </a:schemeClr>
                </a:glow>
              </a:effectLst>
            </a:rPr>
            <a:t>MIMORIADNE PODMIENKY PRE REFERENČNÉ VOZIDLÁ </a:t>
          </a:r>
        </a:p>
      </xdr:txBody>
    </xdr:sp>
    <xdr:clientData/>
  </xdr:twoCellAnchor>
  <xdr:twoCellAnchor>
    <xdr:from>
      <xdr:col>22</xdr:col>
      <xdr:colOff>30925</xdr:colOff>
      <xdr:row>7</xdr:row>
      <xdr:rowOff>180968</xdr:rowOff>
    </xdr:from>
    <xdr:to>
      <xdr:col>25</xdr:col>
      <xdr:colOff>865909</xdr:colOff>
      <xdr:row>9</xdr:row>
      <xdr:rowOff>152693</xdr:rowOff>
    </xdr:to>
    <xdr:sp macro="" textlink="">
      <xdr:nvSpPr>
        <xdr:cNvPr id="37" name="Obdĺžnik 36"/>
        <xdr:cNvSpPr/>
      </xdr:nvSpPr>
      <xdr:spPr>
        <a:xfrm>
          <a:off x="14093289" y="2813332"/>
          <a:ext cx="3259529" cy="681770"/>
        </a:xfrm>
        <a:prstGeom prst="rect">
          <a:avLst/>
        </a:prstGeom>
        <a:gradFill flip="none" rotWithShape="1">
          <a:gsLst>
            <a:gs pos="0">
              <a:srgbClr val="FF0000">
                <a:shade val="30000"/>
                <a:satMod val="115000"/>
              </a:srgbClr>
            </a:gs>
            <a:gs pos="50000">
              <a:srgbClr val="FF0000">
                <a:shade val="67500"/>
                <a:satMod val="115000"/>
              </a:srgbClr>
            </a:gs>
            <a:gs pos="100000">
              <a:srgbClr val="FF0000">
                <a:shade val="100000"/>
                <a:satMod val="115000"/>
              </a:srgbClr>
            </a:gs>
          </a:gsLst>
          <a:lin ang="0" scaled="1"/>
          <a:tileRect/>
        </a:gra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sk-SK" sz="2000" b="1"/>
            <a:t>OKAMŽITÝ BONUS</a:t>
          </a:r>
        </a:p>
      </xdr:txBody>
    </xdr:sp>
    <xdr:clientData/>
  </xdr:twoCellAnchor>
  <xdr:twoCellAnchor>
    <xdr:from>
      <xdr:col>8</xdr:col>
      <xdr:colOff>13607</xdr:colOff>
      <xdr:row>7</xdr:row>
      <xdr:rowOff>178252</xdr:rowOff>
    </xdr:from>
    <xdr:to>
      <xdr:col>13</xdr:col>
      <xdr:colOff>1292678</xdr:colOff>
      <xdr:row>9</xdr:row>
      <xdr:rowOff>149977</xdr:rowOff>
    </xdr:to>
    <xdr:sp macro="" textlink="">
      <xdr:nvSpPr>
        <xdr:cNvPr id="38" name="Obdĺžnik 37"/>
        <xdr:cNvSpPr/>
      </xdr:nvSpPr>
      <xdr:spPr>
        <a:xfrm>
          <a:off x="4861832" y="2769052"/>
          <a:ext cx="4136571" cy="676575"/>
        </a:xfrm>
        <a:prstGeom prst="rect">
          <a:avLst/>
        </a:prstGeom>
        <a:gradFill flip="none" rotWithShape="1">
          <a:gsLst>
            <a:gs pos="0">
              <a:srgbClr val="FF33F0">
                <a:shade val="30000"/>
                <a:satMod val="115000"/>
              </a:srgbClr>
            </a:gs>
            <a:gs pos="50000">
              <a:srgbClr val="FF33F0">
                <a:shade val="67500"/>
                <a:satMod val="115000"/>
              </a:srgbClr>
            </a:gs>
            <a:gs pos="100000">
              <a:srgbClr val="FF33F0">
                <a:shade val="100000"/>
                <a:satMod val="115000"/>
              </a:srgbClr>
            </a:gs>
          </a:gsLst>
          <a:lin ang="0" scaled="1"/>
          <a:tileRect/>
        </a:gra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sk-SK" sz="2000" b="1"/>
            <a:t>REFINANCOVANIE</a:t>
          </a:r>
        </a:p>
        <a:p>
          <a:pPr algn="ctr"/>
          <a:r>
            <a:rPr lang="sk-SK" sz="1400" b="0">
              <a:solidFill>
                <a:schemeClr val="bg1"/>
              </a:solidFill>
              <a:effectLst>
                <a:glow rad="63500">
                  <a:schemeClr val="accent4">
                    <a:satMod val="175000"/>
                    <a:alpha val="40000"/>
                  </a:schemeClr>
                </a:glow>
              </a:effectLst>
            </a:rPr>
            <a:t>ŠTANDARDNÉ</a:t>
          </a:r>
          <a:r>
            <a:rPr lang="sk-SK" sz="1400" b="0" baseline="0">
              <a:solidFill>
                <a:schemeClr val="bg1"/>
              </a:solidFill>
              <a:effectLst>
                <a:glow rad="63500">
                  <a:schemeClr val="accent4">
                    <a:satMod val="175000"/>
                    <a:alpha val="40000"/>
                  </a:schemeClr>
                </a:glow>
              </a:effectLst>
            </a:rPr>
            <a:t> PODMIENKY </a:t>
          </a:r>
          <a:endParaRPr lang="sk-SK" sz="1400" b="0">
            <a:solidFill>
              <a:schemeClr val="bg1"/>
            </a:solidFill>
            <a:effectLst>
              <a:glow rad="63500">
                <a:schemeClr val="accent4">
                  <a:satMod val="175000"/>
                  <a:alpha val="40000"/>
                </a:schemeClr>
              </a:glow>
            </a:effectLst>
          </a:endParaRPr>
        </a:p>
      </xdr:txBody>
    </xdr:sp>
    <xdr:clientData/>
  </xdr:twoCellAnchor>
  <xdr:oneCellAnchor>
    <xdr:from>
      <xdr:col>13</xdr:col>
      <xdr:colOff>528480</xdr:colOff>
      <xdr:row>3</xdr:row>
      <xdr:rowOff>89867</xdr:rowOff>
    </xdr:from>
    <xdr:ext cx="3656835" cy="937629"/>
    <xdr:sp macro="" textlink="">
      <xdr:nvSpPr>
        <xdr:cNvPr id="42" name="Obdĺžnik 41"/>
        <xdr:cNvSpPr/>
      </xdr:nvSpPr>
      <xdr:spPr>
        <a:xfrm>
          <a:off x="8997071" y="973094"/>
          <a:ext cx="3656835" cy="937629"/>
        </a:xfrm>
        <a:prstGeom prst="rect">
          <a:avLst/>
        </a:prstGeom>
        <a:noFill/>
      </xdr:spPr>
      <xdr:txBody>
        <a:bodyPr wrap="none" lIns="91440" tIns="45720" rIns="91440" bIns="45720">
          <a:spAutoFit/>
          <a:scene3d>
            <a:camera prst="orthographicFront">
              <a:rot lat="0" lon="0" rev="0"/>
            </a:camera>
            <a:lightRig rig="glow" dir="t">
              <a:rot lat="0" lon="0" rev="3600000"/>
            </a:lightRig>
          </a:scene3d>
          <a:sp3d prstMaterial="softEdge">
            <a:bevelT w="29210" h="16510"/>
            <a:contourClr>
              <a:schemeClr val="accent4">
                <a:alpha val="95000"/>
              </a:schemeClr>
            </a:contourClr>
          </a:sp3d>
        </a:bodyPr>
        <a:lstStyle/>
        <a:p>
          <a:pPr algn="ctr"/>
          <a:r>
            <a:rPr lang="sk-SK" sz="5400" b="1" cap="none" spc="0">
              <a:ln>
                <a:prstDash val="solid"/>
              </a:ln>
              <a:gradFill rotWithShape="1">
                <a:gsLst>
                  <a:gs pos="0">
                    <a:schemeClr val="accent4">
                      <a:tint val="70000"/>
                      <a:satMod val="200000"/>
                    </a:schemeClr>
                  </a:gs>
                  <a:gs pos="40000">
                    <a:schemeClr val="accent4">
                      <a:tint val="90000"/>
                      <a:satMod val="130000"/>
                    </a:schemeClr>
                  </a:gs>
                  <a:gs pos="50000">
                    <a:schemeClr val="accent4">
                      <a:tint val="90000"/>
                      <a:satMod val="130000"/>
                    </a:schemeClr>
                  </a:gs>
                  <a:gs pos="68000">
                    <a:schemeClr val="accent4">
                      <a:tint val="90000"/>
                      <a:satMod val="130000"/>
                    </a:schemeClr>
                  </a:gs>
                  <a:gs pos="100000">
                    <a:schemeClr val="accent4">
                      <a:tint val="70000"/>
                      <a:satMod val="200000"/>
                    </a:schemeClr>
                  </a:gs>
                </a:gsLst>
                <a:lin ang="5400000"/>
              </a:gradFill>
              <a:effectLst>
                <a:outerShdw blurRad="88000" dist="50800" dir="5040000" algn="tl">
                  <a:schemeClr val="accent4">
                    <a:tint val="80000"/>
                    <a:satMod val="250000"/>
                    <a:alpha val="45000"/>
                  </a:schemeClr>
                </a:outerShdw>
              </a:effectLst>
            </a:rPr>
            <a:t>Vaša voľba?</a:t>
          </a:r>
        </a:p>
      </xdr:txBody>
    </xdr:sp>
    <xdr:clientData/>
  </xdr:oneCellAnchor>
  <xdr:twoCellAnchor>
    <xdr:from>
      <xdr:col>1</xdr:col>
      <xdr:colOff>13607</xdr:colOff>
      <xdr:row>6</xdr:row>
      <xdr:rowOff>68036</xdr:rowOff>
    </xdr:from>
    <xdr:to>
      <xdr:col>7</xdr:col>
      <xdr:colOff>11206</xdr:colOff>
      <xdr:row>9</xdr:row>
      <xdr:rowOff>163287</xdr:rowOff>
    </xdr:to>
    <xdr:sp macro="" textlink="">
      <xdr:nvSpPr>
        <xdr:cNvPr id="43" name="Obdĺžnik 42"/>
        <xdr:cNvSpPr/>
      </xdr:nvSpPr>
      <xdr:spPr>
        <a:xfrm>
          <a:off x="213632" y="2468336"/>
          <a:ext cx="4560074" cy="981076"/>
        </a:xfrm>
        <a:prstGeom prst="rect">
          <a:avLst/>
        </a:prstGeom>
        <a:solidFill>
          <a:schemeClr val="tx1">
            <a:lumMod val="50000"/>
            <a:lumOff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sk-SK" sz="1100"/>
            <a:t>Podmienkou nižšie uvedených hodnôt REFINANCOVANIA  je minimálny odber 5 vozidiel z jednej modelovej rady v jednom kalendárnom mesiaci. Vyjadrite preto  prosím svoj záujem, termín nákupu bude určený po dosiahnutí uvedeného počtu. Následne budete informovaný telefonicky.</a:t>
          </a:r>
        </a:p>
      </xdr:txBody>
    </xdr:sp>
    <xdr:clientData/>
  </xdr:twoCellAnchor>
  <xdr:twoCellAnchor>
    <xdr:from>
      <xdr:col>12</xdr:col>
      <xdr:colOff>155864</xdr:colOff>
      <xdr:row>4</xdr:row>
      <xdr:rowOff>176065</xdr:rowOff>
    </xdr:from>
    <xdr:to>
      <xdr:col>13</xdr:col>
      <xdr:colOff>828908</xdr:colOff>
      <xdr:row>7</xdr:row>
      <xdr:rowOff>173494</xdr:rowOff>
    </xdr:to>
    <xdr:sp macro="" textlink="">
      <xdr:nvSpPr>
        <xdr:cNvPr id="44" name="Šípka doprava 43"/>
        <xdr:cNvSpPr/>
      </xdr:nvSpPr>
      <xdr:spPr>
        <a:xfrm rot="8201220">
          <a:off x="7966364" y="2236929"/>
          <a:ext cx="1383089" cy="568929"/>
        </a:xfrm>
        <a:prstGeom prst="rightArrow">
          <a:avLst>
            <a:gd name="adj1" fmla="val 50000"/>
            <a:gd name="adj2" fmla="val 123395"/>
          </a:avLst>
        </a:prstGeom>
        <a:solidFill>
          <a:srgbClr val="FF33F0"/>
        </a:solidFill>
        <a:ln w="79375" cmpd="thinThick">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sk-SK" sz="1100"/>
        </a:p>
      </xdr:txBody>
    </xdr:sp>
    <xdr:clientData/>
  </xdr:twoCellAnchor>
  <xdr:twoCellAnchor>
    <xdr:from>
      <xdr:col>18</xdr:col>
      <xdr:colOff>191429</xdr:colOff>
      <xdr:row>5</xdr:row>
      <xdr:rowOff>17317</xdr:rowOff>
    </xdr:from>
    <xdr:to>
      <xdr:col>20</xdr:col>
      <xdr:colOff>349873</xdr:colOff>
      <xdr:row>7</xdr:row>
      <xdr:rowOff>205246</xdr:rowOff>
    </xdr:to>
    <xdr:sp macro="" textlink="">
      <xdr:nvSpPr>
        <xdr:cNvPr id="45" name="Šípka doprava 44"/>
        <xdr:cNvSpPr/>
      </xdr:nvSpPr>
      <xdr:spPr>
        <a:xfrm rot="2410367">
          <a:off x="12037065" y="2268681"/>
          <a:ext cx="1370717" cy="568929"/>
        </a:xfrm>
        <a:prstGeom prst="rightArrow">
          <a:avLst>
            <a:gd name="adj1" fmla="val 50000"/>
            <a:gd name="adj2" fmla="val 123395"/>
          </a:avLst>
        </a:prstGeom>
        <a:solidFill>
          <a:srgbClr val="FF33F0"/>
        </a:solidFill>
        <a:ln w="79375" cmpd="thinThick">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sk-SK" sz="1100"/>
        </a:p>
      </xdr:txBody>
    </xdr:sp>
    <xdr:clientData/>
  </xdr:twoCellAnchor>
  <xdr:twoCellAnchor>
    <xdr:from>
      <xdr:col>20</xdr:col>
      <xdr:colOff>374504</xdr:colOff>
      <xdr:row>4</xdr:row>
      <xdr:rowOff>152151</xdr:rowOff>
    </xdr:from>
    <xdr:to>
      <xdr:col>22</xdr:col>
      <xdr:colOff>978770</xdr:colOff>
      <xdr:row>7</xdr:row>
      <xdr:rowOff>149580</xdr:rowOff>
    </xdr:to>
    <xdr:sp macro="" textlink="">
      <xdr:nvSpPr>
        <xdr:cNvPr id="46" name="Šípka doprava 45"/>
        <xdr:cNvSpPr/>
      </xdr:nvSpPr>
      <xdr:spPr>
        <a:xfrm rot="2410367">
          <a:off x="13484368" y="2213015"/>
          <a:ext cx="1556766" cy="568929"/>
        </a:xfrm>
        <a:prstGeom prst="rightArrow">
          <a:avLst>
            <a:gd name="adj1" fmla="val 50000"/>
            <a:gd name="adj2" fmla="val 123395"/>
          </a:avLst>
        </a:prstGeom>
        <a:solidFill>
          <a:srgbClr val="FF0000"/>
        </a:solidFill>
        <a:ln w="79375" cmpd="thinThick">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sk-SK" sz="1100"/>
        </a:p>
      </xdr:txBody>
    </xdr:sp>
    <xdr:clientData/>
  </xdr:twoCellAnchor>
  <xdr:twoCellAnchor editAs="oneCell">
    <xdr:from>
      <xdr:col>1</xdr:col>
      <xdr:colOff>166681</xdr:colOff>
      <xdr:row>32</xdr:row>
      <xdr:rowOff>72737</xdr:rowOff>
    </xdr:from>
    <xdr:to>
      <xdr:col>13</xdr:col>
      <xdr:colOff>169510</xdr:colOff>
      <xdr:row>52</xdr:row>
      <xdr:rowOff>42737</xdr:rowOff>
    </xdr:to>
    <xdr:pic>
      <xdr:nvPicPr>
        <xdr:cNvPr id="17" name="Obrázok 16" descr="2013_mazda6_touring_wagon_overseas_02-0905.jpg"/>
        <xdr:cNvPicPr>
          <a:picLocks noChangeAspect="1"/>
        </xdr:cNvPicPr>
      </xdr:nvPicPr>
      <xdr:blipFill>
        <a:blip xmlns:r="http://schemas.openxmlformats.org/officeDocument/2006/relationships" r:embed="rId7" cstate="print"/>
        <a:srcRect l="3407" t="9441" b="18701"/>
        <a:stretch>
          <a:fillRect/>
        </a:stretch>
      </xdr:blipFill>
      <xdr:spPr>
        <a:xfrm>
          <a:off x="238119" y="8407112"/>
          <a:ext cx="8408641" cy="3780000"/>
        </a:xfrm>
        <a:prstGeom prst="rect">
          <a:avLst/>
        </a:prstGeom>
      </xdr:spPr>
    </xdr:pic>
    <xdr:clientData/>
  </xdr:twoCellAnchor>
  <xdr:twoCellAnchor editAs="oneCell">
    <xdr:from>
      <xdr:col>13</xdr:col>
      <xdr:colOff>209551</xdr:colOff>
      <xdr:row>32</xdr:row>
      <xdr:rowOff>91890</xdr:rowOff>
    </xdr:from>
    <xdr:to>
      <xdr:col>25</xdr:col>
      <xdr:colOff>748311</xdr:colOff>
      <xdr:row>52</xdr:row>
      <xdr:rowOff>61890</xdr:rowOff>
    </xdr:to>
    <xdr:pic>
      <xdr:nvPicPr>
        <xdr:cNvPr id="19" name="Obrázok 18" descr="2013-Mazda6-static-dark.jpg"/>
        <xdr:cNvPicPr>
          <a:picLocks noChangeAspect="1"/>
        </xdr:cNvPicPr>
      </xdr:nvPicPr>
      <xdr:blipFill>
        <a:blip xmlns:r="http://schemas.openxmlformats.org/officeDocument/2006/relationships" r:embed="rId8" cstate="print"/>
        <a:srcRect t="15936" b="11196"/>
        <a:stretch>
          <a:fillRect/>
        </a:stretch>
      </xdr:blipFill>
      <xdr:spPr>
        <a:xfrm>
          <a:off x="8686801" y="8426265"/>
          <a:ext cx="8563573" cy="3780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885265</xdr:colOff>
      <xdr:row>0</xdr:row>
      <xdr:rowOff>0</xdr:rowOff>
    </xdr:from>
    <xdr:to>
      <xdr:col>2</xdr:col>
      <xdr:colOff>889456</xdr:colOff>
      <xdr:row>1</xdr:row>
      <xdr:rowOff>175951</xdr:rowOff>
    </xdr:to>
    <xdr:pic>
      <xdr:nvPicPr>
        <xdr:cNvPr id="31" name="Obrázok 30" descr="nove 2.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990165" y="0"/>
          <a:ext cx="4191" cy="642676"/>
        </a:xfrm>
        <a:prstGeom prst="rect">
          <a:avLst/>
        </a:prstGeom>
      </xdr:spPr>
    </xdr:pic>
    <xdr:clientData/>
  </xdr:twoCellAnchor>
  <xdr:twoCellAnchor editAs="oneCell">
    <xdr:from>
      <xdr:col>2</xdr:col>
      <xdr:colOff>1131794</xdr:colOff>
      <xdr:row>0</xdr:row>
      <xdr:rowOff>0</xdr:rowOff>
    </xdr:from>
    <xdr:to>
      <xdr:col>2</xdr:col>
      <xdr:colOff>1135207</xdr:colOff>
      <xdr:row>1</xdr:row>
      <xdr:rowOff>178177</xdr:rowOff>
    </xdr:to>
    <xdr:pic>
      <xdr:nvPicPr>
        <xdr:cNvPr id="32" name="Obrázok 31" descr="CLIO.jpg">
          <a:hlinkClick xmlns:r="http://schemas.openxmlformats.org/officeDocument/2006/relationships" r:id="rId3"/>
        </xdr:cNvPr>
        <xdr:cNvPicPr>
          <a:picLocks noChangeAspect="1"/>
        </xdr:cNvPicPr>
      </xdr:nvPicPr>
      <xdr:blipFill>
        <a:blip xmlns:r="http://schemas.openxmlformats.org/officeDocument/2006/relationships" r:embed="rId4" cstate="print"/>
        <a:stretch>
          <a:fillRect/>
        </a:stretch>
      </xdr:blipFill>
      <xdr:spPr>
        <a:xfrm>
          <a:off x="2236694" y="0"/>
          <a:ext cx="3413" cy="644902"/>
        </a:xfrm>
        <a:prstGeom prst="rect">
          <a:avLst/>
        </a:prstGeom>
      </xdr:spPr>
    </xdr:pic>
    <xdr:clientData/>
  </xdr:twoCellAnchor>
  <xdr:twoCellAnchor editAs="oneCell">
    <xdr:from>
      <xdr:col>2</xdr:col>
      <xdr:colOff>789216</xdr:colOff>
      <xdr:row>0</xdr:row>
      <xdr:rowOff>0</xdr:rowOff>
    </xdr:from>
    <xdr:to>
      <xdr:col>2</xdr:col>
      <xdr:colOff>789634</xdr:colOff>
      <xdr:row>1</xdr:row>
      <xdr:rowOff>180535</xdr:rowOff>
    </xdr:to>
    <xdr:pic>
      <xdr:nvPicPr>
        <xdr:cNvPr id="33" name="Obrázok 32" descr="CLIO GR.jpg">
          <a:hlinkClick xmlns:r="http://schemas.openxmlformats.org/officeDocument/2006/relationships" r:id="rId5"/>
        </xdr:cNvPr>
        <xdr:cNvPicPr>
          <a:picLocks noChangeAspect="1"/>
        </xdr:cNvPicPr>
      </xdr:nvPicPr>
      <xdr:blipFill>
        <a:blip xmlns:r="http://schemas.openxmlformats.org/officeDocument/2006/relationships" r:embed="rId6" cstate="print"/>
        <a:srcRect l="1006" r="1640"/>
        <a:stretch>
          <a:fillRect/>
        </a:stretch>
      </xdr:blipFill>
      <xdr:spPr>
        <a:xfrm>
          <a:off x="1894116" y="0"/>
          <a:ext cx="418" cy="647260"/>
        </a:xfrm>
        <a:prstGeom prst="rect">
          <a:avLst/>
        </a:prstGeom>
      </xdr:spPr>
    </xdr:pic>
    <xdr:clientData/>
  </xdr:twoCellAnchor>
  <xdr:twoCellAnchor editAs="oneCell">
    <xdr:from>
      <xdr:col>2</xdr:col>
      <xdr:colOff>752399</xdr:colOff>
      <xdr:row>0</xdr:row>
      <xdr:rowOff>0</xdr:rowOff>
    </xdr:from>
    <xdr:to>
      <xdr:col>2</xdr:col>
      <xdr:colOff>753604</xdr:colOff>
      <xdr:row>1</xdr:row>
      <xdr:rowOff>175672</xdr:rowOff>
    </xdr:to>
    <xdr:pic>
      <xdr:nvPicPr>
        <xdr:cNvPr id="34" name="Obrázok 33" descr="renault-facelift-megane - kópia.jpg"/>
        <xdr:cNvPicPr>
          <a:picLocks noChangeAspect="1"/>
        </xdr:cNvPicPr>
      </xdr:nvPicPr>
      <xdr:blipFill>
        <a:blip xmlns:r="http://schemas.openxmlformats.org/officeDocument/2006/relationships" r:embed="rId7" cstate="print"/>
        <a:stretch>
          <a:fillRect/>
        </a:stretch>
      </xdr:blipFill>
      <xdr:spPr>
        <a:xfrm>
          <a:off x="1857299" y="0"/>
          <a:ext cx="1205" cy="642397"/>
        </a:xfrm>
        <a:prstGeom prst="rect">
          <a:avLst/>
        </a:prstGeom>
      </xdr:spPr>
    </xdr:pic>
    <xdr:clientData/>
  </xdr:twoCellAnchor>
  <xdr:twoCellAnchor editAs="oneCell">
    <xdr:from>
      <xdr:col>2</xdr:col>
      <xdr:colOff>808775</xdr:colOff>
      <xdr:row>0</xdr:row>
      <xdr:rowOff>0</xdr:rowOff>
    </xdr:from>
    <xdr:to>
      <xdr:col>2</xdr:col>
      <xdr:colOff>811188</xdr:colOff>
      <xdr:row>1</xdr:row>
      <xdr:rowOff>181245</xdr:rowOff>
    </xdr:to>
    <xdr:pic>
      <xdr:nvPicPr>
        <xdr:cNvPr id="35" name="Obrázok 34" descr="LAGUNA.jpg">
          <a:hlinkClick xmlns:r="http://schemas.openxmlformats.org/officeDocument/2006/relationships" r:id="rId8"/>
        </xdr:cNvPr>
        <xdr:cNvPicPr>
          <a:picLocks noChangeAspect="1"/>
        </xdr:cNvPicPr>
      </xdr:nvPicPr>
      <xdr:blipFill>
        <a:blip xmlns:r="http://schemas.openxmlformats.org/officeDocument/2006/relationships" r:embed="rId9" cstate="print"/>
        <a:stretch>
          <a:fillRect/>
        </a:stretch>
      </xdr:blipFill>
      <xdr:spPr>
        <a:xfrm>
          <a:off x="1913675" y="0"/>
          <a:ext cx="2413" cy="647970"/>
        </a:xfrm>
        <a:prstGeom prst="rect">
          <a:avLst/>
        </a:prstGeom>
      </xdr:spPr>
    </xdr:pic>
    <xdr:clientData/>
  </xdr:twoCellAnchor>
  <xdr:twoCellAnchor editAs="oneCell">
    <xdr:from>
      <xdr:col>2</xdr:col>
      <xdr:colOff>717670</xdr:colOff>
      <xdr:row>0</xdr:row>
      <xdr:rowOff>0</xdr:rowOff>
    </xdr:from>
    <xdr:to>
      <xdr:col>2</xdr:col>
      <xdr:colOff>718341</xdr:colOff>
      <xdr:row>1</xdr:row>
      <xdr:rowOff>181245</xdr:rowOff>
    </xdr:to>
    <xdr:pic>
      <xdr:nvPicPr>
        <xdr:cNvPr id="36" name="Obrázok 35" descr="fluence.jpg"/>
        <xdr:cNvPicPr>
          <a:picLocks noChangeAspect="1"/>
        </xdr:cNvPicPr>
      </xdr:nvPicPr>
      <xdr:blipFill>
        <a:blip xmlns:r="http://schemas.openxmlformats.org/officeDocument/2006/relationships" r:embed="rId10" cstate="print"/>
        <a:stretch>
          <a:fillRect/>
        </a:stretch>
      </xdr:blipFill>
      <xdr:spPr>
        <a:xfrm>
          <a:off x="1822570" y="0"/>
          <a:ext cx="671" cy="647970"/>
        </a:xfrm>
        <a:prstGeom prst="rect">
          <a:avLst/>
        </a:prstGeom>
      </xdr:spPr>
    </xdr:pic>
    <xdr:clientData/>
  </xdr:twoCellAnchor>
  <xdr:twoCellAnchor editAs="oneCell">
    <xdr:from>
      <xdr:col>2</xdr:col>
      <xdr:colOff>725950</xdr:colOff>
      <xdr:row>0</xdr:row>
      <xdr:rowOff>0</xdr:rowOff>
    </xdr:from>
    <xdr:to>
      <xdr:col>2</xdr:col>
      <xdr:colOff>728196</xdr:colOff>
      <xdr:row>1</xdr:row>
      <xdr:rowOff>171721</xdr:rowOff>
    </xdr:to>
    <xdr:pic>
      <xdr:nvPicPr>
        <xdr:cNvPr id="37" name="Obrázok 36" descr="images.jpg">
          <a:hlinkClick xmlns:r="http://schemas.openxmlformats.org/officeDocument/2006/relationships" r:id="rId11"/>
        </xdr:cNvPr>
        <xdr:cNvPicPr>
          <a:picLocks noChangeAspect="1"/>
        </xdr:cNvPicPr>
      </xdr:nvPicPr>
      <xdr:blipFill>
        <a:blip xmlns:r="http://schemas.openxmlformats.org/officeDocument/2006/relationships" r:embed="rId12" cstate="print"/>
        <a:stretch>
          <a:fillRect/>
        </a:stretch>
      </xdr:blipFill>
      <xdr:spPr>
        <a:xfrm>
          <a:off x="1830850" y="0"/>
          <a:ext cx="2246" cy="638446"/>
        </a:xfrm>
        <a:prstGeom prst="rect">
          <a:avLst/>
        </a:prstGeom>
      </xdr:spPr>
    </xdr:pic>
    <xdr:clientData/>
  </xdr:twoCellAnchor>
  <xdr:twoCellAnchor editAs="oneCell">
    <xdr:from>
      <xdr:col>2</xdr:col>
      <xdr:colOff>825338</xdr:colOff>
      <xdr:row>0</xdr:row>
      <xdr:rowOff>0</xdr:rowOff>
    </xdr:from>
    <xdr:to>
      <xdr:col>2</xdr:col>
      <xdr:colOff>828262</xdr:colOff>
      <xdr:row>1</xdr:row>
      <xdr:rowOff>181245</xdr:rowOff>
    </xdr:to>
    <xdr:pic>
      <xdr:nvPicPr>
        <xdr:cNvPr id="38" name="Obrázok 37" descr="GRAND SCENIC2.jpg">
          <a:hlinkClick xmlns:r="http://schemas.openxmlformats.org/officeDocument/2006/relationships" r:id="rId13"/>
        </xdr:cNvPr>
        <xdr:cNvPicPr>
          <a:picLocks noChangeAspect="1"/>
        </xdr:cNvPicPr>
      </xdr:nvPicPr>
      <xdr:blipFill>
        <a:blip xmlns:r="http://schemas.openxmlformats.org/officeDocument/2006/relationships" r:embed="rId14" cstate="print"/>
        <a:stretch>
          <a:fillRect/>
        </a:stretch>
      </xdr:blipFill>
      <xdr:spPr>
        <a:xfrm>
          <a:off x="1930238" y="0"/>
          <a:ext cx="2924" cy="647970"/>
        </a:xfrm>
        <a:prstGeom prst="rect">
          <a:avLst/>
        </a:prstGeom>
      </xdr:spPr>
    </xdr:pic>
    <xdr:clientData/>
  </xdr:twoCellAnchor>
  <xdr:twoCellAnchor editAs="oneCell">
    <xdr:from>
      <xdr:col>2</xdr:col>
      <xdr:colOff>721178</xdr:colOff>
      <xdr:row>0</xdr:row>
      <xdr:rowOff>0</xdr:rowOff>
    </xdr:from>
    <xdr:to>
      <xdr:col>2</xdr:col>
      <xdr:colOff>721849</xdr:colOff>
      <xdr:row>3</xdr:row>
      <xdr:rowOff>118893</xdr:rowOff>
    </xdr:to>
    <xdr:pic>
      <xdr:nvPicPr>
        <xdr:cNvPr id="39" name="Obrázok 38" descr="fluence.jpg">
          <a:hlinkClick xmlns:r="http://schemas.openxmlformats.org/officeDocument/2006/relationships" r:id="rId15"/>
        </xdr:cNvPr>
        <xdr:cNvPicPr>
          <a:picLocks noChangeAspect="1"/>
        </xdr:cNvPicPr>
      </xdr:nvPicPr>
      <xdr:blipFill>
        <a:blip xmlns:r="http://schemas.openxmlformats.org/officeDocument/2006/relationships" r:embed="rId10" cstate="print"/>
        <a:stretch>
          <a:fillRect/>
        </a:stretch>
      </xdr:blipFill>
      <xdr:spPr>
        <a:xfrm>
          <a:off x="1826078" y="0"/>
          <a:ext cx="671" cy="966618"/>
        </a:xfrm>
        <a:prstGeom prst="rect">
          <a:avLst/>
        </a:prstGeom>
      </xdr:spPr>
    </xdr:pic>
    <xdr:clientData/>
  </xdr:twoCellAnchor>
  <xdr:twoCellAnchor editAs="oneCell">
    <xdr:from>
      <xdr:col>1</xdr:col>
      <xdr:colOff>561975</xdr:colOff>
      <xdr:row>2</xdr:row>
      <xdr:rowOff>23015</xdr:rowOff>
    </xdr:from>
    <xdr:to>
      <xdr:col>2</xdr:col>
      <xdr:colOff>869867</xdr:colOff>
      <xdr:row>5</xdr:row>
      <xdr:rowOff>64840</xdr:rowOff>
    </xdr:to>
    <xdr:pic>
      <xdr:nvPicPr>
        <xdr:cNvPr id="40" name="Obrázok 39" descr="Renault-logo.jpg">
          <a:hlinkClick xmlns:r="http://schemas.openxmlformats.org/officeDocument/2006/relationships" r:id="rId16"/>
        </xdr:cNvPr>
        <xdr:cNvPicPr>
          <a:picLocks noChangeAspect="1"/>
        </xdr:cNvPicPr>
      </xdr:nvPicPr>
      <xdr:blipFill>
        <a:blip xmlns:r="http://schemas.openxmlformats.org/officeDocument/2006/relationships" r:embed="rId17" cstate="print"/>
        <a:stretch>
          <a:fillRect/>
        </a:stretch>
      </xdr:blipFill>
      <xdr:spPr>
        <a:xfrm>
          <a:off x="676275" y="680240"/>
          <a:ext cx="1212767" cy="1594400"/>
        </a:xfrm>
        <a:prstGeom prst="rect">
          <a:avLst/>
        </a:prstGeom>
      </xdr:spPr>
    </xdr:pic>
    <xdr:clientData/>
  </xdr:twoCellAnchor>
  <xdr:twoCellAnchor>
    <xdr:from>
      <xdr:col>0</xdr:col>
      <xdr:colOff>114299</xdr:colOff>
      <xdr:row>0</xdr:row>
      <xdr:rowOff>10646</xdr:rowOff>
    </xdr:from>
    <xdr:to>
      <xdr:col>25</xdr:col>
      <xdr:colOff>885824</xdr:colOff>
      <xdr:row>0</xdr:row>
      <xdr:rowOff>268942</xdr:rowOff>
    </xdr:to>
    <xdr:sp macro="" textlink="">
      <xdr:nvSpPr>
        <xdr:cNvPr id="41" name="Obdĺžnik 40"/>
        <xdr:cNvSpPr/>
      </xdr:nvSpPr>
      <xdr:spPr>
        <a:xfrm>
          <a:off x="114299" y="10646"/>
          <a:ext cx="17192625" cy="258296"/>
        </a:xfrm>
        <a:prstGeom prst="rect">
          <a:avLst/>
        </a:prstGeom>
        <a:gradFill flip="none" rotWithShape="1">
          <a:gsLst>
            <a:gs pos="67000">
              <a:srgbClr val="FF2DE1"/>
            </a:gs>
            <a:gs pos="5000">
              <a:srgbClr val="FFEBFA"/>
            </a:gs>
            <a:gs pos="0">
              <a:srgbClr val="FFEBFA"/>
            </a:gs>
          </a:gsLst>
          <a:lin ang="10800000" scaled="1"/>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lang="sk-SK" sz="1600" b="1" cap="none" spc="0">
              <a:ln w="12700">
                <a:noFill/>
                <a:prstDash val="solid"/>
              </a:ln>
              <a:solidFill>
                <a:schemeClr val="bg1"/>
              </a:solidFill>
              <a:effectLst>
                <a:outerShdw blurRad="41275" dist="20320" dir="1800000" algn="tl" rotWithShape="0">
                  <a:srgbClr val="000000">
                    <a:alpha val="40000"/>
                  </a:srgbClr>
                </a:outerShdw>
              </a:effectLst>
            </a:rPr>
            <a:t>PREPOČET</a:t>
          </a:r>
          <a:r>
            <a:rPr lang="sk-SK" sz="1600" b="1" cap="none" spc="0" baseline="0">
              <a:ln w="12700">
                <a:noFill/>
                <a:prstDash val="solid"/>
              </a:ln>
              <a:solidFill>
                <a:schemeClr val="bg1"/>
              </a:solidFill>
              <a:effectLst>
                <a:outerShdw blurRad="41275" dist="20320" dir="1800000" algn="tl" rotWithShape="0">
                  <a:srgbClr val="000000">
                    <a:alpha val="40000"/>
                  </a:srgbClr>
                </a:outerShdw>
              </a:effectLst>
            </a:rPr>
            <a:t> HODNOTY BONUSOVÉHO CASHBACKU VYPLÝVYJÚCICH Z PODMIENOK POSKYTNUTÝCH IMPORTÉROM ZNAČKY NA SKUPINOVÉ ZĽAVY PRE SPOLOČNOSŤ REFINANCE CREDIT, S.R.O.</a:t>
          </a:r>
          <a:endParaRPr lang="sk-SK" sz="1600" b="1" cap="none" spc="0">
            <a:ln w="12700">
              <a:noFill/>
              <a:prstDash val="solid"/>
            </a:ln>
            <a:solidFill>
              <a:schemeClr val="bg1"/>
            </a:solidFill>
            <a:effectLst>
              <a:outerShdw blurRad="41275" dist="20320" dir="1800000" algn="tl" rotWithShape="0">
                <a:srgbClr val="000000">
                  <a:alpha val="40000"/>
                </a:srgbClr>
              </a:outerShdw>
            </a:effectLst>
          </a:endParaRPr>
        </a:p>
      </xdr:txBody>
    </xdr:sp>
    <xdr:clientData/>
  </xdr:twoCellAnchor>
  <xdr:twoCellAnchor>
    <xdr:from>
      <xdr:col>0</xdr:col>
      <xdr:colOff>114299</xdr:colOff>
      <xdr:row>0</xdr:row>
      <xdr:rowOff>285750</xdr:rowOff>
    </xdr:from>
    <xdr:to>
      <xdr:col>25</xdr:col>
      <xdr:colOff>888000</xdr:colOff>
      <xdr:row>0</xdr:row>
      <xdr:rowOff>462742</xdr:rowOff>
    </xdr:to>
    <xdr:sp macro="" textlink="">
      <xdr:nvSpPr>
        <xdr:cNvPr id="42" name="Obdĺžnik 41"/>
        <xdr:cNvSpPr/>
      </xdr:nvSpPr>
      <xdr:spPr>
        <a:xfrm>
          <a:off x="114299" y="285750"/>
          <a:ext cx="17194801" cy="176992"/>
        </a:xfrm>
        <a:prstGeom prst="rect">
          <a:avLst/>
        </a:prstGeom>
        <a:gradFill flip="none" rotWithShape="1">
          <a:gsLst>
            <a:gs pos="67000">
              <a:schemeClr val="bg1">
                <a:lumMod val="50000"/>
              </a:schemeClr>
            </a:gs>
            <a:gs pos="5000">
              <a:srgbClr val="FFEBFA"/>
            </a:gs>
            <a:gs pos="0">
              <a:srgbClr val="FFEBFA"/>
            </a:gs>
          </a:gsLst>
          <a:lin ang="10800000" scaled="1"/>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lang="sk-SK" sz="1100" b="1">
              <a:solidFill>
                <a:schemeClr val="lt1"/>
              </a:solidFill>
              <a:effectLst>
                <a:outerShdw blurRad="50800" dist="38100" algn="tr" rotWithShape="0">
                  <a:prstClr val="black">
                    <a:alpha val="40000"/>
                  </a:prstClr>
                </a:outerShdw>
              </a:effectLst>
              <a:latin typeface="+mn-lt"/>
              <a:ea typeface="+mn-ea"/>
              <a:cs typeface="+mn-cs"/>
            </a:rPr>
            <a:t>KOMPLETNÁ PONUKA TOVARU VŠETKÉHO</a:t>
          </a:r>
          <a:r>
            <a:rPr lang="sk-SK" sz="1100" b="1" baseline="0">
              <a:solidFill>
                <a:schemeClr val="lt1"/>
              </a:solidFill>
              <a:effectLst>
                <a:outerShdw blurRad="50800" dist="38100" algn="tr" rotWithShape="0">
                  <a:prstClr val="black">
                    <a:alpha val="40000"/>
                  </a:prstClr>
                </a:outerShdw>
              </a:effectLst>
              <a:latin typeface="+mn-lt"/>
              <a:ea typeface="+mn-ea"/>
              <a:cs typeface="+mn-cs"/>
            </a:rPr>
            <a:t> ČO NA TRHU EXISTUJE</a:t>
          </a:r>
          <a:endParaRPr lang="sk-SK" sz="1000" b="1" cap="none" spc="0">
            <a:ln w="12700">
              <a:noFill/>
              <a:prstDash val="solid"/>
            </a:ln>
            <a:solidFill>
              <a:schemeClr val="bg1"/>
            </a:solidFill>
            <a:effectLst>
              <a:outerShdw blurRad="41275" dist="20320" dir="1800000" algn="tl" rotWithShape="0">
                <a:srgbClr val="000000">
                  <a:alpha val="40000"/>
                </a:srgbClr>
              </a:outerShdw>
            </a:effectLst>
          </a:endParaRPr>
        </a:p>
      </xdr:txBody>
    </xdr:sp>
    <xdr:clientData/>
  </xdr:twoCellAnchor>
  <xdr:twoCellAnchor editAs="oneCell">
    <xdr:from>
      <xdr:col>2</xdr:col>
      <xdr:colOff>522101</xdr:colOff>
      <xdr:row>27</xdr:row>
      <xdr:rowOff>0</xdr:rowOff>
    </xdr:from>
    <xdr:to>
      <xdr:col>4</xdr:col>
      <xdr:colOff>81643</xdr:colOff>
      <xdr:row>28</xdr:row>
      <xdr:rowOff>367393</xdr:rowOff>
    </xdr:to>
    <xdr:pic>
      <xdr:nvPicPr>
        <xdr:cNvPr id="43" name="Obrázok 42" descr="rangepage-off.png">
          <a:hlinkClick xmlns:r="http://schemas.openxmlformats.org/officeDocument/2006/relationships" r:id="rId18"/>
        </xdr:cNvPr>
        <xdr:cNvPicPr>
          <a:picLocks noChangeAspect="1"/>
        </xdr:cNvPicPr>
      </xdr:nvPicPr>
      <xdr:blipFill>
        <a:blip xmlns:r="http://schemas.openxmlformats.org/officeDocument/2006/relationships" r:embed="rId19" cstate="print"/>
        <a:srcRect l="12579" t="31446" r="13836" b="10692"/>
        <a:stretch>
          <a:fillRect/>
        </a:stretch>
      </xdr:blipFill>
      <xdr:spPr>
        <a:xfrm>
          <a:off x="1627001" y="6534150"/>
          <a:ext cx="1693142" cy="662668"/>
        </a:xfrm>
        <a:prstGeom prst="rect">
          <a:avLst/>
        </a:prstGeom>
      </xdr:spPr>
    </xdr:pic>
    <xdr:clientData/>
  </xdr:twoCellAnchor>
  <xdr:twoCellAnchor editAs="oneCell">
    <xdr:from>
      <xdr:col>2</xdr:col>
      <xdr:colOff>489858</xdr:colOff>
      <xdr:row>71</xdr:row>
      <xdr:rowOff>183696</xdr:rowOff>
    </xdr:from>
    <xdr:to>
      <xdr:col>4</xdr:col>
      <xdr:colOff>190501</xdr:colOff>
      <xdr:row>73</xdr:row>
      <xdr:rowOff>367393</xdr:rowOff>
    </xdr:to>
    <xdr:pic>
      <xdr:nvPicPr>
        <xdr:cNvPr id="44" name="Obrázok 43" descr="MEGAND GRANDTOUR.png">
          <a:hlinkClick xmlns:r="http://schemas.openxmlformats.org/officeDocument/2006/relationships" r:id="rId20"/>
        </xdr:cNvPr>
        <xdr:cNvPicPr>
          <a:picLocks noChangeAspect="1"/>
        </xdr:cNvPicPr>
      </xdr:nvPicPr>
      <xdr:blipFill>
        <a:blip xmlns:r="http://schemas.openxmlformats.org/officeDocument/2006/relationships" r:embed="rId21" cstate="print"/>
        <a:srcRect b="26667"/>
        <a:stretch>
          <a:fillRect/>
        </a:stretch>
      </xdr:blipFill>
      <xdr:spPr>
        <a:xfrm>
          <a:off x="1510394" y="15872732"/>
          <a:ext cx="1836964" cy="673554"/>
        </a:xfrm>
        <a:prstGeom prst="rect">
          <a:avLst/>
        </a:prstGeom>
      </xdr:spPr>
    </xdr:pic>
    <xdr:clientData/>
  </xdr:twoCellAnchor>
  <xdr:twoCellAnchor editAs="oneCell">
    <xdr:from>
      <xdr:col>2</xdr:col>
      <xdr:colOff>258535</xdr:colOff>
      <xdr:row>54</xdr:row>
      <xdr:rowOff>136070</xdr:rowOff>
    </xdr:from>
    <xdr:to>
      <xdr:col>4</xdr:col>
      <xdr:colOff>217715</xdr:colOff>
      <xdr:row>57</xdr:row>
      <xdr:rowOff>13607</xdr:rowOff>
    </xdr:to>
    <xdr:pic>
      <xdr:nvPicPr>
        <xdr:cNvPr id="45" name="Obrázok 44" descr="MEGANE.png">
          <a:hlinkClick xmlns:r="http://schemas.openxmlformats.org/officeDocument/2006/relationships" r:id="rId22"/>
        </xdr:cNvPr>
        <xdr:cNvPicPr>
          <a:picLocks noChangeAspect="1"/>
        </xdr:cNvPicPr>
      </xdr:nvPicPr>
      <xdr:blipFill>
        <a:blip xmlns:r="http://schemas.openxmlformats.org/officeDocument/2006/relationships" r:embed="rId23" cstate="print"/>
        <a:srcRect b="23684"/>
        <a:stretch>
          <a:fillRect/>
        </a:stretch>
      </xdr:blipFill>
      <xdr:spPr>
        <a:xfrm>
          <a:off x="1279071" y="12436927"/>
          <a:ext cx="2095501" cy="789216"/>
        </a:xfrm>
        <a:prstGeom prst="rect">
          <a:avLst/>
        </a:prstGeom>
      </xdr:spPr>
    </xdr:pic>
    <xdr:clientData/>
  </xdr:twoCellAnchor>
  <xdr:twoCellAnchor editAs="oneCell">
    <xdr:from>
      <xdr:col>2</xdr:col>
      <xdr:colOff>434510</xdr:colOff>
      <xdr:row>149</xdr:row>
      <xdr:rowOff>226799</xdr:rowOff>
    </xdr:from>
    <xdr:to>
      <xdr:col>3</xdr:col>
      <xdr:colOff>0</xdr:colOff>
      <xdr:row>152</xdr:row>
      <xdr:rowOff>27214</xdr:rowOff>
    </xdr:to>
    <xdr:pic>
      <xdr:nvPicPr>
        <xdr:cNvPr id="46" name="Obrázok 45" descr="KOLEOS.png">
          <a:hlinkClick xmlns:r="http://schemas.openxmlformats.org/officeDocument/2006/relationships" r:id="rId11"/>
        </xdr:cNvPr>
        <xdr:cNvPicPr>
          <a:picLocks noChangeAspect="1"/>
        </xdr:cNvPicPr>
      </xdr:nvPicPr>
      <xdr:blipFill>
        <a:blip xmlns:r="http://schemas.openxmlformats.org/officeDocument/2006/relationships" r:embed="rId24" cstate="print"/>
        <a:stretch>
          <a:fillRect/>
        </a:stretch>
      </xdr:blipFill>
      <xdr:spPr>
        <a:xfrm>
          <a:off x="1539410" y="26925374"/>
          <a:ext cx="1708617" cy="710733"/>
        </a:xfrm>
        <a:prstGeom prst="rect">
          <a:avLst/>
        </a:prstGeom>
      </xdr:spPr>
    </xdr:pic>
    <xdr:clientData/>
  </xdr:twoCellAnchor>
  <xdr:twoCellAnchor editAs="oneCell">
    <xdr:from>
      <xdr:col>2</xdr:col>
      <xdr:colOff>326572</xdr:colOff>
      <xdr:row>93</xdr:row>
      <xdr:rowOff>22054</xdr:rowOff>
    </xdr:from>
    <xdr:to>
      <xdr:col>2</xdr:col>
      <xdr:colOff>2095500</xdr:colOff>
      <xdr:row>95</xdr:row>
      <xdr:rowOff>14077</xdr:rowOff>
    </xdr:to>
    <xdr:pic>
      <xdr:nvPicPr>
        <xdr:cNvPr id="47" name="Obrázok 46" descr="LAGUNA.png">
          <a:hlinkClick xmlns:r="http://schemas.openxmlformats.org/officeDocument/2006/relationships" r:id="rId8"/>
        </xdr:cNvPr>
        <xdr:cNvPicPr>
          <a:picLocks noChangeAspect="1"/>
        </xdr:cNvPicPr>
      </xdr:nvPicPr>
      <xdr:blipFill>
        <a:blip xmlns:r="http://schemas.openxmlformats.org/officeDocument/2006/relationships" r:embed="rId25" cstate="print"/>
        <a:stretch>
          <a:fillRect/>
        </a:stretch>
      </xdr:blipFill>
      <xdr:spPr>
        <a:xfrm>
          <a:off x="1431472" y="16986079"/>
          <a:ext cx="1768928" cy="654691"/>
        </a:xfrm>
        <a:prstGeom prst="rect">
          <a:avLst/>
        </a:prstGeom>
      </xdr:spPr>
    </xdr:pic>
    <xdr:clientData/>
  </xdr:twoCellAnchor>
  <xdr:twoCellAnchor editAs="oneCell">
    <xdr:from>
      <xdr:col>2</xdr:col>
      <xdr:colOff>503463</xdr:colOff>
      <xdr:row>106</xdr:row>
      <xdr:rowOff>2</xdr:rowOff>
    </xdr:from>
    <xdr:to>
      <xdr:col>3</xdr:col>
      <xdr:colOff>0</xdr:colOff>
      <xdr:row>108</xdr:row>
      <xdr:rowOff>34112</xdr:rowOff>
    </xdr:to>
    <xdr:pic>
      <xdr:nvPicPr>
        <xdr:cNvPr id="48" name="Obrázok 47" descr="LAGUNA GRANDTOUR.png">
          <a:hlinkClick xmlns:r="http://schemas.openxmlformats.org/officeDocument/2006/relationships" r:id="rId26"/>
        </xdr:cNvPr>
        <xdr:cNvPicPr>
          <a:picLocks noChangeAspect="1"/>
        </xdr:cNvPicPr>
      </xdr:nvPicPr>
      <xdr:blipFill>
        <a:blip xmlns:r="http://schemas.openxmlformats.org/officeDocument/2006/relationships" r:embed="rId27" cstate="print"/>
        <a:stretch>
          <a:fillRect/>
        </a:stretch>
      </xdr:blipFill>
      <xdr:spPr>
        <a:xfrm>
          <a:off x="1608363" y="19611977"/>
          <a:ext cx="1635996" cy="658678"/>
        </a:xfrm>
        <a:prstGeom prst="rect">
          <a:avLst/>
        </a:prstGeom>
      </xdr:spPr>
    </xdr:pic>
    <xdr:clientData/>
  </xdr:twoCellAnchor>
  <xdr:twoCellAnchor editAs="oneCell">
    <xdr:from>
      <xdr:col>2</xdr:col>
      <xdr:colOff>380496</xdr:colOff>
      <xdr:row>119</xdr:row>
      <xdr:rowOff>13607</xdr:rowOff>
    </xdr:from>
    <xdr:to>
      <xdr:col>4</xdr:col>
      <xdr:colOff>58511</xdr:colOff>
      <xdr:row>121</xdr:row>
      <xdr:rowOff>51706</xdr:rowOff>
    </xdr:to>
    <xdr:pic>
      <xdr:nvPicPr>
        <xdr:cNvPr id="49" name="Obrázok 48" descr="LAGUNA COUPE.png">
          <a:hlinkClick xmlns:r="http://schemas.openxmlformats.org/officeDocument/2006/relationships" r:id="rId28"/>
        </xdr:cNvPr>
        <xdr:cNvPicPr>
          <a:picLocks noChangeAspect="1"/>
        </xdr:cNvPicPr>
      </xdr:nvPicPr>
      <xdr:blipFill>
        <a:blip xmlns:r="http://schemas.openxmlformats.org/officeDocument/2006/relationships" r:embed="rId29" cstate="print"/>
        <a:stretch>
          <a:fillRect/>
        </a:stretch>
      </xdr:blipFill>
      <xdr:spPr>
        <a:xfrm>
          <a:off x="1485396" y="22235432"/>
          <a:ext cx="1811615" cy="700767"/>
        </a:xfrm>
        <a:prstGeom prst="rect">
          <a:avLst/>
        </a:prstGeom>
      </xdr:spPr>
    </xdr:pic>
    <xdr:clientData/>
  </xdr:twoCellAnchor>
  <xdr:twoCellAnchor editAs="oneCell">
    <xdr:from>
      <xdr:col>2</xdr:col>
      <xdr:colOff>310578</xdr:colOff>
      <xdr:row>133</xdr:row>
      <xdr:rowOff>217714</xdr:rowOff>
    </xdr:from>
    <xdr:to>
      <xdr:col>2</xdr:col>
      <xdr:colOff>2125436</xdr:colOff>
      <xdr:row>136</xdr:row>
      <xdr:rowOff>53068</xdr:rowOff>
    </xdr:to>
    <xdr:pic>
      <xdr:nvPicPr>
        <xdr:cNvPr id="50" name="Obrázok 49" descr="FLUENCE.png"/>
        <xdr:cNvPicPr>
          <a:picLocks noChangeAspect="1"/>
        </xdr:cNvPicPr>
      </xdr:nvPicPr>
      <xdr:blipFill>
        <a:blip xmlns:r="http://schemas.openxmlformats.org/officeDocument/2006/relationships" r:embed="rId30" cstate="print"/>
        <a:stretch>
          <a:fillRect/>
        </a:stretch>
      </xdr:blipFill>
      <xdr:spPr>
        <a:xfrm>
          <a:off x="1415478" y="23696839"/>
          <a:ext cx="1814858" cy="759279"/>
        </a:xfrm>
        <a:prstGeom prst="rect">
          <a:avLst/>
        </a:prstGeom>
      </xdr:spPr>
    </xdr:pic>
    <xdr:clientData/>
  </xdr:twoCellAnchor>
  <xdr:twoCellAnchor editAs="oneCell">
    <xdr:from>
      <xdr:col>2</xdr:col>
      <xdr:colOff>554181</xdr:colOff>
      <xdr:row>11</xdr:row>
      <xdr:rowOff>-1</xdr:rowOff>
    </xdr:from>
    <xdr:to>
      <xdr:col>4</xdr:col>
      <xdr:colOff>25978</xdr:colOff>
      <xdr:row>12</xdr:row>
      <xdr:rowOff>346362</xdr:rowOff>
    </xdr:to>
    <xdr:pic>
      <xdr:nvPicPr>
        <xdr:cNvPr id="51" name="Obrázok 50" descr="CLIO.png">
          <a:hlinkClick xmlns:r="http://schemas.openxmlformats.org/officeDocument/2006/relationships" r:id="rId1"/>
        </xdr:cNvPr>
        <xdr:cNvPicPr>
          <a:picLocks noChangeAspect="1"/>
        </xdr:cNvPicPr>
      </xdr:nvPicPr>
      <xdr:blipFill>
        <a:blip xmlns:r="http://schemas.openxmlformats.org/officeDocument/2006/relationships" r:embed="rId31" cstate="print"/>
        <a:stretch>
          <a:fillRect/>
        </a:stretch>
      </xdr:blipFill>
      <xdr:spPr>
        <a:xfrm>
          <a:off x="1659081" y="3314699"/>
          <a:ext cx="1605397" cy="641639"/>
        </a:xfrm>
        <a:prstGeom prst="rect">
          <a:avLst/>
        </a:prstGeom>
      </xdr:spPr>
    </xdr:pic>
    <xdr:clientData/>
  </xdr:twoCellAnchor>
  <xdr:twoCellAnchor editAs="oneCell">
    <xdr:from>
      <xdr:col>2</xdr:col>
      <xdr:colOff>432954</xdr:colOff>
      <xdr:row>162</xdr:row>
      <xdr:rowOff>216817</xdr:rowOff>
    </xdr:from>
    <xdr:to>
      <xdr:col>2</xdr:col>
      <xdr:colOff>2110221</xdr:colOff>
      <xdr:row>165</xdr:row>
      <xdr:rowOff>12119</xdr:rowOff>
    </xdr:to>
    <xdr:pic>
      <xdr:nvPicPr>
        <xdr:cNvPr id="52" name="Obrázok 51" descr="SCENIC GRANDTOUR.png">
          <a:hlinkClick xmlns:r="http://schemas.openxmlformats.org/officeDocument/2006/relationships" r:id="rId32"/>
        </xdr:cNvPr>
        <xdr:cNvPicPr>
          <a:picLocks noChangeAspect="1"/>
        </xdr:cNvPicPr>
      </xdr:nvPicPr>
      <xdr:blipFill>
        <a:blip xmlns:r="http://schemas.openxmlformats.org/officeDocument/2006/relationships" r:embed="rId33" cstate="print"/>
        <a:stretch>
          <a:fillRect/>
        </a:stretch>
      </xdr:blipFill>
      <xdr:spPr>
        <a:xfrm>
          <a:off x="1537854" y="29563342"/>
          <a:ext cx="1677267" cy="719230"/>
        </a:xfrm>
        <a:prstGeom prst="rect">
          <a:avLst/>
        </a:prstGeom>
      </xdr:spPr>
    </xdr:pic>
    <xdr:clientData/>
  </xdr:twoCellAnchor>
  <xdr:twoCellAnchor>
    <xdr:from>
      <xdr:col>15</xdr:col>
      <xdr:colOff>27215</xdr:colOff>
      <xdr:row>7</xdr:row>
      <xdr:rowOff>178250</xdr:rowOff>
    </xdr:from>
    <xdr:to>
      <xdr:col>20</xdr:col>
      <xdr:colOff>1074965</xdr:colOff>
      <xdr:row>9</xdr:row>
      <xdr:rowOff>149975</xdr:rowOff>
    </xdr:to>
    <xdr:sp macro="" textlink="">
      <xdr:nvSpPr>
        <xdr:cNvPr id="53" name="Obdĺžnik 52">
          <a:hlinkClick xmlns:r="http://schemas.openxmlformats.org/officeDocument/2006/relationships" r:id="rId34"/>
        </xdr:cNvPr>
        <xdr:cNvSpPr/>
      </xdr:nvSpPr>
      <xdr:spPr>
        <a:xfrm>
          <a:off x="11342915" y="2769050"/>
          <a:ext cx="4219575" cy="447975"/>
        </a:xfrm>
        <a:prstGeom prst="rect">
          <a:avLst/>
        </a:prstGeom>
        <a:gradFill flip="none" rotWithShape="1">
          <a:gsLst>
            <a:gs pos="0">
              <a:srgbClr val="FF33F0">
                <a:shade val="30000"/>
                <a:satMod val="115000"/>
              </a:srgbClr>
            </a:gs>
            <a:gs pos="50000">
              <a:srgbClr val="FF33F0">
                <a:shade val="67500"/>
                <a:satMod val="115000"/>
              </a:srgbClr>
            </a:gs>
            <a:gs pos="100000">
              <a:srgbClr val="FF33F0">
                <a:shade val="100000"/>
                <a:satMod val="115000"/>
              </a:srgbClr>
            </a:gs>
          </a:gsLst>
          <a:lin ang="0" scaled="1"/>
          <a:tileRect/>
        </a:gra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sk-SK" sz="2000" b="1"/>
            <a:t>REFINANCOVANIE</a:t>
          </a:r>
        </a:p>
        <a:p>
          <a:pPr algn="ctr"/>
          <a:r>
            <a:rPr lang="sk-SK" sz="1400" b="0">
              <a:solidFill>
                <a:schemeClr val="bg1"/>
              </a:solidFill>
              <a:effectLst>
                <a:glow rad="63500">
                  <a:schemeClr val="accent4">
                    <a:satMod val="175000"/>
                    <a:alpha val="40000"/>
                  </a:schemeClr>
                </a:glow>
              </a:effectLst>
            </a:rPr>
            <a:t>MIMORIADNE PODMIENKY PRE REFERENČNÉ VOZIDLÁ </a:t>
          </a:r>
        </a:p>
      </xdr:txBody>
    </xdr:sp>
    <xdr:clientData/>
  </xdr:twoCellAnchor>
  <xdr:twoCellAnchor>
    <xdr:from>
      <xdr:col>22</xdr:col>
      <xdr:colOff>30925</xdr:colOff>
      <xdr:row>7</xdr:row>
      <xdr:rowOff>163650</xdr:rowOff>
    </xdr:from>
    <xdr:to>
      <xdr:col>26</xdr:col>
      <xdr:colOff>1980</xdr:colOff>
      <xdr:row>9</xdr:row>
      <xdr:rowOff>135375</xdr:rowOff>
    </xdr:to>
    <xdr:sp macro="" textlink="">
      <xdr:nvSpPr>
        <xdr:cNvPr id="54" name="Obdĺžnik 53"/>
        <xdr:cNvSpPr/>
      </xdr:nvSpPr>
      <xdr:spPr>
        <a:xfrm>
          <a:off x="15305561" y="2761377"/>
          <a:ext cx="2984419" cy="681771"/>
        </a:xfrm>
        <a:prstGeom prst="rect">
          <a:avLst/>
        </a:prstGeom>
        <a:gradFill flip="none" rotWithShape="1">
          <a:gsLst>
            <a:gs pos="0">
              <a:srgbClr val="FF0000">
                <a:shade val="30000"/>
                <a:satMod val="115000"/>
              </a:srgbClr>
            </a:gs>
            <a:gs pos="50000">
              <a:srgbClr val="FF0000">
                <a:shade val="67500"/>
                <a:satMod val="115000"/>
              </a:srgbClr>
            </a:gs>
            <a:gs pos="100000">
              <a:srgbClr val="FF0000">
                <a:shade val="100000"/>
                <a:satMod val="115000"/>
              </a:srgbClr>
            </a:gs>
          </a:gsLst>
          <a:lin ang="0" scaled="1"/>
          <a:tileRect/>
        </a:gra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sk-SK" sz="2000" b="1"/>
            <a:t>OKAMŽITÝ BONUS</a:t>
          </a:r>
        </a:p>
      </xdr:txBody>
    </xdr:sp>
    <xdr:clientData/>
  </xdr:twoCellAnchor>
  <xdr:twoCellAnchor>
    <xdr:from>
      <xdr:col>8</xdr:col>
      <xdr:colOff>13607</xdr:colOff>
      <xdr:row>7</xdr:row>
      <xdr:rowOff>178252</xdr:rowOff>
    </xdr:from>
    <xdr:to>
      <xdr:col>13</xdr:col>
      <xdr:colOff>1292678</xdr:colOff>
      <xdr:row>9</xdr:row>
      <xdr:rowOff>149977</xdr:rowOff>
    </xdr:to>
    <xdr:sp macro="" textlink="">
      <xdr:nvSpPr>
        <xdr:cNvPr id="55" name="Obdĺžnik 54"/>
        <xdr:cNvSpPr/>
      </xdr:nvSpPr>
      <xdr:spPr>
        <a:xfrm>
          <a:off x="7090682" y="2769052"/>
          <a:ext cx="4136571" cy="447975"/>
        </a:xfrm>
        <a:prstGeom prst="rect">
          <a:avLst/>
        </a:prstGeom>
        <a:gradFill flip="none" rotWithShape="1">
          <a:gsLst>
            <a:gs pos="0">
              <a:srgbClr val="FF33F0">
                <a:shade val="30000"/>
                <a:satMod val="115000"/>
              </a:srgbClr>
            </a:gs>
            <a:gs pos="50000">
              <a:srgbClr val="FF33F0">
                <a:shade val="67500"/>
                <a:satMod val="115000"/>
              </a:srgbClr>
            </a:gs>
            <a:gs pos="100000">
              <a:srgbClr val="FF33F0">
                <a:shade val="100000"/>
                <a:satMod val="115000"/>
              </a:srgbClr>
            </a:gs>
          </a:gsLst>
          <a:lin ang="0" scaled="1"/>
          <a:tileRect/>
        </a:gra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sk-SK" sz="2000" b="1"/>
            <a:t>REFINANCOVANIE</a:t>
          </a:r>
        </a:p>
        <a:p>
          <a:pPr algn="ctr"/>
          <a:r>
            <a:rPr lang="sk-SK" sz="1400" b="0">
              <a:solidFill>
                <a:schemeClr val="bg1"/>
              </a:solidFill>
              <a:effectLst>
                <a:glow rad="63500">
                  <a:schemeClr val="accent4">
                    <a:satMod val="175000"/>
                    <a:alpha val="40000"/>
                  </a:schemeClr>
                </a:glow>
              </a:effectLst>
            </a:rPr>
            <a:t>ŠTANDARDNÉ</a:t>
          </a:r>
          <a:r>
            <a:rPr lang="sk-SK" sz="1400" b="0" baseline="0">
              <a:solidFill>
                <a:schemeClr val="bg1"/>
              </a:solidFill>
              <a:effectLst>
                <a:glow rad="63500">
                  <a:schemeClr val="accent4">
                    <a:satMod val="175000"/>
                    <a:alpha val="40000"/>
                  </a:schemeClr>
                </a:glow>
              </a:effectLst>
            </a:rPr>
            <a:t> PODMIENKY </a:t>
          </a:r>
          <a:endParaRPr lang="sk-SK" sz="1400" b="0">
            <a:solidFill>
              <a:schemeClr val="bg1"/>
            </a:solidFill>
            <a:effectLst>
              <a:glow rad="63500">
                <a:schemeClr val="accent4">
                  <a:satMod val="175000"/>
                  <a:alpha val="40000"/>
                </a:schemeClr>
              </a:glow>
            </a:effectLst>
          </a:endParaRPr>
        </a:p>
      </xdr:txBody>
    </xdr:sp>
    <xdr:clientData/>
  </xdr:twoCellAnchor>
  <xdr:twoCellAnchor>
    <xdr:from>
      <xdr:col>12</xdr:col>
      <xdr:colOff>182149</xdr:colOff>
      <xdr:row>4</xdr:row>
      <xdr:rowOff>101846</xdr:rowOff>
    </xdr:from>
    <xdr:to>
      <xdr:col>15</xdr:col>
      <xdr:colOff>266374</xdr:colOff>
      <xdr:row>7</xdr:row>
      <xdr:rowOff>99275</xdr:rowOff>
    </xdr:to>
    <xdr:sp macro="" textlink="">
      <xdr:nvSpPr>
        <xdr:cNvPr id="56" name="Šípka doprava 55"/>
        <xdr:cNvSpPr/>
      </xdr:nvSpPr>
      <xdr:spPr>
        <a:xfrm rot="8201220">
          <a:off x="7888740" y="2128073"/>
          <a:ext cx="1677498" cy="568929"/>
        </a:xfrm>
        <a:prstGeom prst="rightArrow">
          <a:avLst>
            <a:gd name="adj1" fmla="val 50000"/>
            <a:gd name="adj2" fmla="val 123395"/>
          </a:avLst>
        </a:prstGeom>
        <a:solidFill>
          <a:srgbClr val="FF33F0"/>
        </a:solidFill>
        <a:ln w="79375" cmpd="thinThick">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sk-SK" sz="1100"/>
        </a:p>
      </xdr:txBody>
    </xdr:sp>
    <xdr:clientData/>
  </xdr:twoCellAnchor>
  <xdr:twoCellAnchor>
    <xdr:from>
      <xdr:col>18</xdr:col>
      <xdr:colOff>183518</xdr:colOff>
      <xdr:row>4</xdr:row>
      <xdr:rowOff>105067</xdr:rowOff>
    </xdr:from>
    <xdr:to>
      <xdr:col>20</xdr:col>
      <xdr:colOff>433896</xdr:colOff>
      <xdr:row>7</xdr:row>
      <xdr:rowOff>102496</xdr:rowOff>
    </xdr:to>
    <xdr:sp macro="" textlink="">
      <xdr:nvSpPr>
        <xdr:cNvPr id="57" name="Šípka doprava 56"/>
        <xdr:cNvSpPr/>
      </xdr:nvSpPr>
      <xdr:spPr>
        <a:xfrm rot="2410367">
          <a:off x="11907927" y="2131294"/>
          <a:ext cx="1566560" cy="568929"/>
        </a:xfrm>
        <a:prstGeom prst="rightArrow">
          <a:avLst>
            <a:gd name="adj1" fmla="val 50000"/>
            <a:gd name="adj2" fmla="val 123395"/>
          </a:avLst>
        </a:prstGeom>
        <a:solidFill>
          <a:srgbClr val="FF33F0"/>
        </a:solidFill>
        <a:ln w="79375" cmpd="thinThick">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sk-SK" sz="1100"/>
        </a:p>
      </xdr:txBody>
    </xdr:sp>
    <xdr:clientData/>
  </xdr:twoCellAnchor>
  <xdr:twoCellAnchor>
    <xdr:from>
      <xdr:col>20</xdr:col>
      <xdr:colOff>355261</xdr:colOff>
      <xdr:row>4</xdr:row>
      <xdr:rowOff>89977</xdr:rowOff>
    </xdr:from>
    <xdr:to>
      <xdr:col>22</xdr:col>
      <xdr:colOff>1074578</xdr:colOff>
      <xdr:row>7</xdr:row>
      <xdr:rowOff>87406</xdr:rowOff>
    </xdr:to>
    <xdr:sp macro="" textlink="">
      <xdr:nvSpPr>
        <xdr:cNvPr id="58" name="Šípka doprava 57"/>
        <xdr:cNvSpPr/>
      </xdr:nvSpPr>
      <xdr:spPr>
        <a:xfrm rot="2410367">
          <a:off x="13395852" y="2116204"/>
          <a:ext cx="1706453" cy="568929"/>
        </a:xfrm>
        <a:prstGeom prst="rightArrow">
          <a:avLst>
            <a:gd name="adj1" fmla="val 50000"/>
            <a:gd name="adj2" fmla="val 123395"/>
          </a:avLst>
        </a:prstGeom>
        <a:solidFill>
          <a:srgbClr val="FF0000"/>
        </a:solidFill>
        <a:ln w="79375" cmpd="thinThick">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sk-SK" sz="1100"/>
        </a:p>
      </xdr:txBody>
    </xdr:sp>
    <xdr:clientData/>
  </xdr:twoCellAnchor>
  <xdr:oneCellAnchor>
    <xdr:from>
      <xdr:col>16</xdr:col>
      <xdr:colOff>234072</xdr:colOff>
      <xdr:row>3</xdr:row>
      <xdr:rowOff>3275</xdr:rowOff>
    </xdr:from>
    <xdr:ext cx="3656835" cy="937629"/>
    <xdr:sp macro="" textlink="">
      <xdr:nvSpPr>
        <xdr:cNvPr id="59" name="Obdĺžnik 58"/>
        <xdr:cNvSpPr/>
      </xdr:nvSpPr>
      <xdr:spPr>
        <a:xfrm>
          <a:off x="10140072" y="851866"/>
          <a:ext cx="3656835" cy="937629"/>
        </a:xfrm>
        <a:prstGeom prst="rect">
          <a:avLst/>
        </a:prstGeom>
        <a:noFill/>
      </xdr:spPr>
      <xdr:txBody>
        <a:bodyPr wrap="none" lIns="91440" tIns="45720" rIns="91440" bIns="45720">
          <a:spAutoFit/>
          <a:scene3d>
            <a:camera prst="orthographicFront">
              <a:rot lat="0" lon="0" rev="0"/>
            </a:camera>
            <a:lightRig rig="glow" dir="t">
              <a:rot lat="0" lon="0" rev="3600000"/>
            </a:lightRig>
          </a:scene3d>
          <a:sp3d prstMaterial="softEdge">
            <a:bevelT w="29210" h="16510"/>
            <a:contourClr>
              <a:schemeClr val="accent4">
                <a:alpha val="95000"/>
              </a:schemeClr>
            </a:contourClr>
          </a:sp3d>
        </a:bodyPr>
        <a:lstStyle/>
        <a:p>
          <a:pPr algn="ctr"/>
          <a:r>
            <a:rPr lang="sk-SK" sz="5400" b="1" cap="none" spc="0">
              <a:ln>
                <a:prstDash val="solid"/>
              </a:ln>
              <a:gradFill rotWithShape="1">
                <a:gsLst>
                  <a:gs pos="0">
                    <a:schemeClr val="accent4">
                      <a:tint val="70000"/>
                      <a:satMod val="200000"/>
                    </a:schemeClr>
                  </a:gs>
                  <a:gs pos="40000">
                    <a:schemeClr val="accent4">
                      <a:tint val="90000"/>
                      <a:satMod val="130000"/>
                    </a:schemeClr>
                  </a:gs>
                  <a:gs pos="50000">
                    <a:schemeClr val="accent4">
                      <a:tint val="90000"/>
                      <a:satMod val="130000"/>
                    </a:schemeClr>
                  </a:gs>
                  <a:gs pos="68000">
                    <a:schemeClr val="accent4">
                      <a:tint val="90000"/>
                      <a:satMod val="130000"/>
                    </a:schemeClr>
                  </a:gs>
                  <a:gs pos="100000">
                    <a:schemeClr val="accent4">
                      <a:tint val="70000"/>
                      <a:satMod val="200000"/>
                    </a:schemeClr>
                  </a:gs>
                </a:gsLst>
                <a:lin ang="5400000"/>
              </a:gradFill>
              <a:effectLst>
                <a:outerShdw blurRad="88000" dist="50800" dir="5040000" algn="tl">
                  <a:schemeClr val="accent4">
                    <a:tint val="80000"/>
                    <a:satMod val="250000"/>
                    <a:alpha val="45000"/>
                  </a:schemeClr>
                </a:outerShdw>
              </a:effectLst>
            </a:rPr>
            <a:t>Vaša voľba?</a:t>
          </a:r>
        </a:p>
      </xdr:txBody>
    </xdr:sp>
    <xdr:clientData/>
  </xdr:oneCellAnchor>
  <xdr:twoCellAnchor>
    <xdr:from>
      <xdr:col>1</xdr:col>
      <xdr:colOff>13607</xdr:colOff>
      <xdr:row>6</xdr:row>
      <xdr:rowOff>68036</xdr:rowOff>
    </xdr:from>
    <xdr:to>
      <xdr:col>7</xdr:col>
      <xdr:colOff>11206</xdr:colOff>
      <xdr:row>9</xdr:row>
      <xdr:rowOff>163287</xdr:rowOff>
    </xdr:to>
    <xdr:sp macro="" textlink="">
      <xdr:nvSpPr>
        <xdr:cNvPr id="60" name="Obdĺžnik 59"/>
        <xdr:cNvSpPr/>
      </xdr:nvSpPr>
      <xdr:spPr>
        <a:xfrm>
          <a:off x="215313" y="2477301"/>
          <a:ext cx="4558393" cy="756398"/>
        </a:xfrm>
        <a:prstGeom prst="rect">
          <a:avLst/>
        </a:prstGeom>
        <a:solidFill>
          <a:schemeClr val="tx1">
            <a:lumMod val="50000"/>
            <a:lumOff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sk-SK" sz="1100"/>
            <a:t>Podmienkou nižšie uvedených hodnôt REFINANCOVANIA  je minimálny odber 5 vozidiel z jednej modelovej rady v jednom kalendárnom mesiaci. Vyjadrite preto  prosím svoj záujem, termín nákupu bude určený po dosiahnutí uvedeného počtu. Následne budete informovaný telefonicky.</a:t>
          </a:r>
        </a:p>
      </xdr:txBody>
    </xdr:sp>
    <xdr:clientData/>
  </xdr:twoCellAnchor>
  <xdr:twoCellAnchor editAs="oneCell">
    <xdr:from>
      <xdr:col>2</xdr:col>
      <xdr:colOff>502227</xdr:colOff>
      <xdr:row>40</xdr:row>
      <xdr:rowOff>173182</xdr:rowOff>
    </xdr:from>
    <xdr:to>
      <xdr:col>3</xdr:col>
      <xdr:colOff>0</xdr:colOff>
      <xdr:row>43</xdr:row>
      <xdr:rowOff>8789</xdr:rowOff>
    </xdr:to>
    <xdr:pic>
      <xdr:nvPicPr>
        <xdr:cNvPr id="62" name="Obrázok 61" descr="rangepage-off.png">
          <a:hlinkClick xmlns:r="http://schemas.openxmlformats.org/officeDocument/2006/relationships" r:id="rId35"/>
        </xdr:cNvPr>
        <xdr:cNvPicPr>
          <a:picLocks noChangeAspect="1"/>
        </xdr:cNvPicPr>
      </xdr:nvPicPr>
      <xdr:blipFill>
        <a:blip xmlns:r="http://schemas.openxmlformats.org/officeDocument/2006/relationships" r:embed="rId36" cstate="print"/>
        <a:stretch>
          <a:fillRect/>
        </a:stretch>
      </xdr:blipFill>
      <xdr:spPr>
        <a:xfrm>
          <a:off x="1721427" y="744682"/>
          <a:ext cx="109971" cy="711907"/>
        </a:xfrm>
        <a:prstGeom prst="rect">
          <a:avLst/>
        </a:prstGeom>
      </xdr:spPr>
    </xdr:pic>
    <xdr:clientData/>
  </xdr:twoCellAnchor>
  <xdr:twoCellAnchor editAs="oneCell">
    <xdr:from>
      <xdr:col>3</xdr:col>
      <xdr:colOff>502227</xdr:colOff>
      <xdr:row>40</xdr:row>
      <xdr:rowOff>173182</xdr:rowOff>
    </xdr:from>
    <xdr:to>
      <xdr:col>3</xdr:col>
      <xdr:colOff>0</xdr:colOff>
      <xdr:row>43</xdr:row>
      <xdr:rowOff>8789</xdr:rowOff>
    </xdr:to>
    <xdr:pic>
      <xdr:nvPicPr>
        <xdr:cNvPr id="63" name="Obrázok 62" descr="rangepage-off.png">
          <a:hlinkClick xmlns:r="http://schemas.openxmlformats.org/officeDocument/2006/relationships" r:id="rId35"/>
        </xdr:cNvPr>
        <xdr:cNvPicPr>
          <a:picLocks noChangeAspect="1"/>
        </xdr:cNvPicPr>
      </xdr:nvPicPr>
      <xdr:blipFill>
        <a:blip xmlns:r="http://schemas.openxmlformats.org/officeDocument/2006/relationships" r:embed="rId36" cstate="print"/>
        <a:stretch>
          <a:fillRect/>
        </a:stretch>
      </xdr:blipFill>
      <xdr:spPr>
        <a:xfrm>
          <a:off x="1721427" y="744682"/>
          <a:ext cx="109971" cy="711907"/>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403411</xdr:colOff>
      <xdr:row>167</xdr:row>
      <xdr:rowOff>43122</xdr:rowOff>
    </xdr:from>
    <xdr:to>
      <xdr:col>3</xdr:col>
      <xdr:colOff>856383</xdr:colOff>
      <xdr:row>173</xdr:row>
      <xdr:rowOff>76856</xdr:rowOff>
    </xdr:to>
    <xdr:pic>
      <xdr:nvPicPr>
        <xdr:cNvPr id="48" name="Obrázok 47" descr="backblackL17.jpg">
          <a:hlinkClick xmlns:r="http://schemas.openxmlformats.org/officeDocument/2006/relationships" r:id="rId1"/>
        </xdr:cNvPr>
        <xdr:cNvPicPr>
          <a:picLocks noChangeAspect="1"/>
        </xdr:cNvPicPr>
      </xdr:nvPicPr>
      <xdr:blipFill>
        <a:blip xmlns:r="http://schemas.openxmlformats.org/officeDocument/2006/relationships" r:embed="rId2" cstate="print"/>
        <a:srcRect l="3929" r="3110"/>
        <a:stretch>
          <a:fillRect/>
        </a:stretch>
      </xdr:blipFill>
      <xdr:spPr>
        <a:xfrm>
          <a:off x="1434352" y="35285622"/>
          <a:ext cx="1938618" cy="919000"/>
        </a:xfrm>
        <a:prstGeom prst="rect">
          <a:avLst/>
        </a:prstGeom>
        <a:ln w="3175"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twoCellAnchor>
    <xdr:from>
      <xdr:col>4</xdr:col>
      <xdr:colOff>190653</xdr:colOff>
      <xdr:row>163</xdr:row>
      <xdr:rowOff>95250</xdr:rowOff>
    </xdr:from>
    <xdr:to>
      <xdr:col>26</xdr:col>
      <xdr:colOff>34636</xdr:colOff>
      <xdr:row>175</xdr:row>
      <xdr:rowOff>138546</xdr:rowOff>
    </xdr:to>
    <xdr:sp macro="" textlink="">
      <xdr:nvSpPr>
        <xdr:cNvPr id="49" name="Obdĺžniková bublina 48"/>
        <xdr:cNvSpPr/>
      </xdr:nvSpPr>
      <xdr:spPr>
        <a:xfrm>
          <a:off x="3550380" y="34662341"/>
          <a:ext cx="14183438" cy="2173432"/>
        </a:xfrm>
        <a:prstGeom prst="wedgeRectCallout">
          <a:avLst>
            <a:gd name="adj1" fmla="val -52486"/>
            <a:gd name="adj2" fmla="val -2125"/>
          </a:avLst>
        </a:prstGeom>
        <a:solidFill>
          <a:schemeClr val="tx1">
            <a:lumMod val="85000"/>
            <a:lumOff val="1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sk-SK" sz="1100"/>
        </a:p>
      </xdr:txBody>
    </xdr:sp>
    <xdr:clientData/>
  </xdr:twoCellAnchor>
  <xdr:twoCellAnchor editAs="oneCell">
    <xdr:from>
      <xdr:col>2</xdr:col>
      <xdr:colOff>392205</xdr:colOff>
      <xdr:row>162</xdr:row>
      <xdr:rowOff>9523</xdr:rowOff>
    </xdr:from>
    <xdr:to>
      <xdr:col>3</xdr:col>
      <xdr:colOff>840440</xdr:colOff>
      <xdr:row>166</xdr:row>
      <xdr:rowOff>98670</xdr:rowOff>
    </xdr:to>
    <xdr:pic>
      <xdr:nvPicPr>
        <xdr:cNvPr id="50" name="Obrázok 49" descr="frontgreyL.jpg">
          <a:hlinkClick xmlns:r="http://schemas.openxmlformats.org/officeDocument/2006/relationships" r:id="rId3"/>
        </xdr:cNvPr>
        <xdr:cNvPicPr>
          <a:picLocks noChangeAspect="1"/>
        </xdr:cNvPicPr>
      </xdr:nvPicPr>
      <xdr:blipFill>
        <a:blip xmlns:r="http://schemas.openxmlformats.org/officeDocument/2006/relationships" r:embed="rId4" cstate="print"/>
        <a:srcRect l="4828" r="3675"/>
        <a:stretch>
          <a:fillRect/>
        </a:stretch>
      </xdr:blipFill>
      <xdr:spPr>
        <a:xfrm>
          <a:off x="1423146" y="34232288"/>
          <a:ext cx="1927412" cy="895971"/>
        </a:xfrm>
        <a:prstGeom prst="rect">
          <a:avLst/>
        </a:prstGeom>
        <a:ln w="3175"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twoCellAnchor>
    <xdr:from>
      <xdr:col>1</xdr:col>
      <xdr:colOff>5399</xdr:colOff>
      <xdr:row>152</xdr:row>
      <xdr:rowOff>190499</xdr:rowOff>
    </xdr:from>
    <xdr:to>
      <xdr:col>4</xdr:col>
      <xdr:colOff>19050</xdr:colOff>
      <xdr:row>174</xdr:row>
      <xdr:rowOff>21980</xdr:rowOff>
    </xdr:to>
    <xdr:sp macro="" textlink="">
      <xdr:nvSpPr>
        <xdr:cNvPr id="51" name="Obdĺžniková bublina 50"/>
        <xdr:cNvSpPr/>
      </xdr:nvSpPr>
      <xdr:spPr>
        <a:xfrm>
          <a:off x="126626" y="32436954"/>
          <a:ext cx="3252151" cy="4074435"/>
        </a:xfrm>
        <a:prstGeom prst="wedgeRectCallout">
          <a:avLst>
            <a:gd name="adj1" fmla="val -34808"/>
            <a:gd name="adj2" fmla="val -55109"/>
          </a:avLst>
        </a:prstGeom>
        <a:no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sk-SK" sz="1100"/>
        </a:p>
      </xdr:txBody>
    </xdr:sp>
    <xdr:clientData/>
  </xdr:twoCellAnchor>
  <xdr:twoCellAnchor>
    <xdr:from>
      <xdr:col>4</xdr:col>
      <xdr:colOff>363681</xdr:colOff>
      <xdr:row>152</xdr:row>
      <xdr:rowOff>191810</xdr:rowOff>
    </xdr:from>
    <xdr:to>
      <xdr:col>25</xdr:col>
      <xdr:colOff>491093</xdr:colOff>
      <xdr:row>163</xdr:row>
      <xdr:rowOff>21321</xdr:rowOff>
    </xdr:to>
    <xdr:sp macro="" textlink="">
      <xdr:nvSpPr>
        <xdr:cNvPr id="52" name="Obdĺžniková bublina 51"/>
        <xdr:cNvSpPr/>
      </xdr:nvSpPr>
      <xdr:spPr>
        <a:xfrm>
          <a:off x="3723408" y="32438265"/>
          <a:ext cx="13549003" cy="2150147"/>
        </a:xfrm>
        <a:prstGeom prst="wedgeRectCallout">
          <a:avLst>
            <a:gd name="adj1" fmla="val -52844"/>
            <a:gd name="adj2" fmla="val 49027"/>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sk-SK" sz="1100"/>
        </a:p>
      </xdr:txBody>
    </xdr:sp>
    <xdr:clientData/>
  </xdr:twoCellAnchor>
  <xdr:twoCellAnchor>
    <xdr:from>
      <xdr:col>1</xdr:col>
      <xdr:colOff>0</xdr:colOff>
      <xdr:row>0</xdr:row>
      <xdr:rowOff>10646</xdr:rowOff>
    </xdr:from>
    <xdr:to>
      <xdr:col>26</xdr:col>
      <xdr:colOff>19050</xdr:colOff>
      <xdr:row>0</xdr:row>
      <xdr:rowOff>268942</xdr:rowOff>
    </xdr:to>
    <xdr:sp macro="" textlink="">
      <xdr:nvSpPr>
        <xdr:cNvPr id="53" name="Obdĺžnik 52"/>
        <xdr:cNvSpPr/>
      </xdr:nvSpPr>
      <xdr:spPr>
        <a:xfrm>
          <a:off x="123825" y="10646"/>
          <a:ext cx="17611725" cy="258296"/>
        </a:xfrm>
        <a:prstGeom prst="rect">
          <a:avLst/>
        </a:prstGeom>
        <a:gradFill flip="none" rotWithShape="1">
          <a:gsLst>
            <a:gs pos="67000">
              <a:srgbClr val="FF2DE1"/>
            </a:gs>
            <a:gs pos="5000">
              <a:srgbClr val="FFEBFA"/>
            </a:gs>
            <a:gs pos="0">
              <a:srgbClr val="FFEBFA"/>
            </a:gs>
          </a:gsLst>
          <a:lin ang="10800000" scaled="1"/>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lang="sk-SK" sz="1600" b="1" cap="none" spc="0">
              <a:ln w="12700">
                <a:noFill/>
                <a:prstDash val="solid"/>
              </a:ln>
              <a:solidFill>
                <a:schemeClr val="bg1"/>
              </a:solidFill>
              <a:effectLst>
                <a:outerShdw blurRad="41275" dist="20320" dir="1800000" algn="tl" rotWithShape="0">
                  <a:srgbClr val="000000">
                    <a:alpha val="40000"/>
                  </a:srgbClr>
                </a:outerShdw>
              </a:effectLst>
            </a:rPr>
            <a:t>PREPOČET</a:t>
          </a:r>
          <a:r>
            <a:rPr lang="sk-SK" sz="1600" b="1" cap="none" spc="0" baseline="0">
              <a:ln w="12700">
                <a:noFill/>
                <a:prstDash val="solid"/>
              </a:ln>
              <a:solidFill>
                <a:schemeClr val="bg1"/>
              </a:solidFill>
              <a:effectLst>
                <a:outerShdw blurRad="41275" dist="20320" dir="1800000" algn="tl" rotWithShape="0">
                  <a:srgbClr val="000000">
                    <a:alpha val="40000"/>
                  </a:srgbClr>
                </a:outerShdw>
              </a:effectLst>
            </a:rPr>
            <a:t> HODNOTY BONUSOVÉHO CASHBACKU VYPLÝVYJÚCICH Z PODMIENOK POSKYTNUTÝCH IMPORTÉROM ZNAČKY NA SKUPINOVÉ ZĽAVY PRE SPOLOČNOSŤ REFINANCE CREDIT, S.R.O.</a:t>
          </a:r>
          <a:endParaRPr lang="sk-SK" sz="1600" b="1" cap="none" spc="0">
            <a:ln w="12700">
              <a:noFill/>
              <a:prstDash val="solid"/>
            </a:ln>
            <a:solidFill>
              <a:schemeClr val="bg1"/>
            </a:solidFill>
            <a:effectLst>
              <a:outerShdw blurRad="41275" dist="20320" dir="1800000" algn="tl" rotWithShape="0">
                <a:srgbClr val="000000">
                  <a:alpha val="40000"/>
                </a:srgbClr>
              </a:outerShdw>
            </a:effectLst>
          </a:endParaRPr>
        </a:p>
      </xdr:txBody>
    </xdr:sp>
    <xdr:clientData/>
  </xdr:twoCellAnchor>
  <xdr:twoCellAnchor>
    <xdr:from>
      <xdr:col>1</xdr:col>
      <xdr:colOff>0</xdr:colOff>
      <xdr:row>0</xdr:row>
      <xdr:rowOff>285750</xdr:rowOff>
    </xdr:from>
    <xdr:to>
      <xdr:col>26</xdr:col>
      <xdr:colOff>20277</xdr:colOff>
      <xdr:row>0</xdr:row>
      <xdr:rowOff>462742</xdr:rowOff>
    </xdr:to>
    <xdr:sp macro="" textlink="">
      <xdr:nvSpPr>
        <xdr:cNvPr id="54" name="Obdĺžnik 53"/>
        <xdr:cNvSpPr/>
      </xdr:nvSpPr>
      <xdr:spPr>
        <a:xfrm>
          <a:off x="123825" y="285750"/>
          <a:ext cx="17612952" cy="176992"/>
        </a:xfrm>
        <a:prstGeom prst="rect">
          <a:avLst/>
        </a:prstGeom>
        <a:gradFill flip="none" rotWithShape="1">
          <a:gsLst>
            <a:gs pos="67000">
              <a:schemeClr val="bg1">
                <a:lumMod val="50000"/>
              </a:schemeClr>
            </a:gs>
            <a:gs pos="5000">
              <a:srgbClr val="FFEBFA"/>
            </a:gs>
            <a:gs pos="0">
              <a:srgbClr val="FFEBFA"/>
            </a:gs>
          </a:gsLst>
          <a:lin ang="10800000" scaled="1"/>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lang="sk-SK" sz="1100" b="1">
              <a:solidFill>
                <a:schemeClr val="lt1"/>
              </a:solidFill>
              <a:effectLst>
                <a:outerShdw blurRad="50800" dist="38100" algn="tr" rotWithShape="0">
                  <a:prstClr val="black">
                    <a:alpha val="40000"/>
                  </a:prstClr>
                </a:outerShdw>
              </a:effectLst>
              <a:latin typeface="+mn-lt"/>
              <a:ea typeface="+mn-ea"/>
              <a:cs typeface="+mn-cs"/>
            </a:rPr>
            <a:t>KOMPLETNÁ PONUKA TOVARU VŠETKÉHO</a:t>
          </a:r>
          <a:r>
            <a:rPr lang="sk-SK" sz="1100" b="1" baseline="0">
              <a:solidFill>
                <a:schemeClr val="lt1"/>
              </a:solidFill>
              <a:effectLst>
                <a:outerShdw blurRad="50800" dist="38100" algn="tr" rotWithShape="0">
                  <a:prstClr val="black">
                    <a:alpha val="40000"/>
                  </a:prstClr>
                </a:outerShdw>
              </a:effectLst>
              <a:latin typeface="+mn-lt"/>
              <a:ea typeface="+mn-ea"/>
              <a:cs typeface="+mn-cs"/>
            </a:rPr>
            <a:t> ČO NA TRHU EXISTUJE</a:t>
          </a:r>
          <a:endParaRPr lang="sk-SK" sz="1000" b="1" cap="none" spc="0">
            <a:ln w="12700">
              <a:noFill/>
              <a:prstDash val="solid"/>
            </a:ln>
            <a:solidFill>
              <a:schemeClr val="bg1"/>
            </a:solidFill>
            <a:effectLst>
              <a:outerShdw blurRad="41275" dist="20320" dir="1800000" algn="tl" rotWithShape="0">
                <a:srgbClr val="000000">
                  <a:alpha val="40000"/>
                </a:srgbClr>
              </a:outerShdw>
            </a:effectLst>
          </a:endParaRPr>
        </a:p>
      </xdr:txBody>
    </xdr:sp>
    <xdr:clientData/>
  </xdr:twoCellAnchor>
  <xdr:twoCellAnchor editAs="oneCell">
    <xdr:from>
      <xdr:col>1</xdr:col>
      <xdr:colOff>6526</xdr:colOff>
      <xdr:row>2</xdr:row>
      <xdr:rowOff>76900</xdr:rowOff>
    </xdr:from>
    <xdr:to>
      <xdr:col>2</xdr:col>
      <xdr:colOff>732143</xdr:colOff>
      <xdr:row>5</xdr:row>
      <xdr:rowOff>36656</xdr:rowOff>
    </xdr:to>
    <xdr:pic>
      <xdr:nvPicPr>
        <xdr:cNvPr id="55" name="Obrázok 54" descr="vw.jpg"/>
        <xdr:cNvPicPr>
          <a:picLocks noChangeAspect="1"/>
        </xdr:cNvPicPr>
      </xdr:nvPicPr>
      <xdr:blipFill>
        <a:blip xmlns:r="http://schemas.openxmlformats.org/officeDocument/2006/relationships" r:embed="rId5" cstate="print"/>
        <a:stretch>
          <a:fillRect/>
        </a:stretch>
      </xdr:blipFill>
      <xdr:spPr>
        <a:xfrm>
          <a:off x="75799" y="2293627"/>
          <a:ext cx="1626163" cy="1518392"/>
        </a:xfrm>
        <a:prstGeom prst="rect">
          <a:avLst/>
        </a:prstGeom>
      </xdr:spPr>
    </xdr:pic>
    <xdr:clientData/>
  </xdr:twoCellAnchor>
  <xdr:twoCellAnchor editAs="oneCell">
    <xdr:from>
      <xdr:col>2</xdr:col>
      <xdr:colOff>1090696</xdr:colOff>
      <xdr:row>11</xdr:row>
      <xdr:rowOff>21496</xdr:rowOff>
    </xdr:from>
    <xdr:to>
      <xdr:col>3</xdr:col>
      <xdr:colOff>821294</xdr:colOff>
      <xdr:row>12</xdr:row>
      <xdr:rowOff>370095</xdr:rowOff>
    </xdr:to>
    <xdr:pic>
      <xdr:nvPicPr>
        <xdr:cNvPr id="56" name="Obrázok 55" descr="2123.jpg">
          <a:hlinkClick xmlns:r="http://schemas.openxmlformats.org/officeDocument/2006/relationships" r:id="rId6"/>
        </xdr:cNvPr>
        <xdr:cNvPicPr>
          <a:picLocks noChangeAspect="1"/>
        </xdr:cNvPicPr>
      </xdr:nvPicPr>
      <xdr:blipFill>
        <a:blip xmlns:r="http://schemas.openxmlformats.org/officeDocument/2006/relationships" r:embed="rId7" cstate="print"/>
        <a:stretch>
          <a:fillRect/>
        </a:stretch>
      </xdr:blipFill>
      <xdr:spPr>
        <a:xfrm>
          <a:off x="2112469" y="3727587"/>
          <a:ext cx="1202643" cy="643008"/>
        </a:xfrm>
        <a:prstGeom prst="rect">
          <a:avLst/>
        </a:prstGeom>
        <a:ln w="3175" cap="sq">
          <a:solidFill>
            <a:srgbClr val="000000"/>
          </a:solidFill>
          <a:prstDash val="solid"/>
          <a:miter lim="800000"/>
        </a:ln>
        <a:effectLst/>
      </xdr:spPr>
    </xdr:pic>
    <xdr:clientData/>
  </xdr:twoCellAnchor>
  <xdr:twoCellAnchor editAs="oneCell">
    <xdr:from>
      <xdr:col>2</xdr:col>
      <xdr:colOff>1115478</xdr:colOff>
      <xdr:row>32</xdr:row>
      <xdr:rowOff>16531</xdr:rowOff>
    </xdr:from>
    <xdr:to>
      <xdr:col>3</xdr:col>
      <xdr:colOff>838612</xdr:colOff>
      <xdr:row>33</xdr:row>
      <xdr:rowOff>360791</xdr:rowOff>
    </xdr:to>
    <xdr:pic>
      <xdr:nvPicPr>
        <xdr:cNvPr id="57" name="Obrázok 56" descr="20351505_201006c.jpg">
          <a:hlinkClick xmlns:r="http://schemas.openxmlformats.org/officeDocument/2006/relationships" r:id="rId8"/>
        </xdr:cNvPr>
        <xdr:cNvPicPr>
          <a:picLocks noChangeAspect="1"/>
        </xdr:cNvPicPr>
      </xdr:nvPicPr>
      <xdr:blipFill>
        <a:blip xmlns:r="http://schemas.openxmlformats.org/officeDocument/2006/relationships" r:embed="rId9" cstate="print"/>
        <a:stretch>
          <a:fillRect/>
        </a:stretch>
      </xdr:blipFill>
      <xdr:spPr>
        <a:xfrm>
          <a:off x="2137251" y="7775076"/>
          <a:ext cx="1195179" cy="638670"/>
        </a:xfrm>
        <a:prstGeom prst="rect">
          <a:avLst/>
        </a:prstGeom>
        <a:ln w="3175" cap="sq">
          <a:solidFill>
            <a:srgbClr val="000000"/>
          </a:solidFill>
          <a:prstDash val="solid"/>
          <a:miter lim="800000"/>
        </a:ln>
        <a:effectLst/>
      </xdr:spPr>
    </xdr:pic>
    <xdr:clientData/>
  </xdr:twoCellAnchor>
  <xdr:twoCellAnchor editAs="oneCell">
    <xdr:from>
      <xdr:col>2</xdr:col>
      <xdr:colOff>1143000</xdr:colOff>
      <xdr:row>73</xdr:row>
      <xdr:rowOff>17318</xdr:rowOff>
    </xdr:from>
    <xdr:to>
      <xdr:col>3</xdr:col>
      <xdr:colOff>831278</xdr:colOff>
      <xdr:row>74</xdr:row>
      <xdr:rowOff>362173</xdr:rowOff>
    </xdr:to>
    <xdr:pic>
      <xdr:nvPicPr>
        <xdr:cNvPr id="58" name="Obrázok 57" descr="125190588s.jpg"/>
        <xdr:cNvPicPr>
          <a:picLocks noChangeAspect="1"/>
        </xdr:cNvPicPr>
      </xdr:nvPicPr>
      <xdr:blipFill>
        <a:blip xmlns:r="http://schemas.openxmlformats.org/officeDocument/2006/relationships" r:embed="rId10" cstate="print"/>
        <a:srcRect l="11842" t="-250"/>
        <a:stretch>
          <a:fillRect/>
        </a:stretch>
      </xdr:blipFill>
      <xdr:spPr>
        <a:xfrm>
          <a:off x="2164773" y="15984682"/>
          <a:ext cx="1160323" cy="639264"/>
        </a:xfrm>
        <a:prstGeom prst="rect">
          <a:avLst/>
        </a:prstGeom>
        <a:ln w="3175" cap="sq">
          <a:solidFill>
            <a:srgbClr val="000000"/>
          </a:solidFill>
          <a:prstDash val="solid"/>
          <a:miter lim="800000"/>
        </a:ln>
        <a:effectLst/>
      </xdr:spPr>
    </xdr:pic>
    <xdr:clientData/>
  </xdr:twoCellAnchor>
  <xdr:twoCellAnchor editAs="oneCell">
    <xdr:from>
      <xdr:col>2</xdr:col>
      <xdr:colOff>990370</xdr:colOff>
      <xdr:row>127</xdr:row>
      <xdr:rowOff>10649</xdr:rowOff>
    </xdr:from>
    <xdr:to>
      <xdr:col>3</xdr:col>
      <xdr:colOff>824723</xdr:colOff>
      <xdr:row>128</xdr:row>
      <xdr:rowOff>354908</xdr:rowOff>
    </xdr:to>
    <xdr:pic>
      <xdr:nvPicPr>
        <xdr:cNvPr id="59" name="Obrázok 58" descr="513.jpg">
          <a:hlinkClick xmlns:r="http://schemas.openxmlformats.org/officeDocument/2006/relationships" r:id="rId11"/>
        </xdr:cNvPr>
        <xdr:cNvPicPr>
          <a:picLocks noChangeAspect="1"/>
        </xdr:cNvPicPr>
      </xdr:nvPicPr>
      <xdr:blipFill>
        <a:blip xmlns:r="http://schemas.openxmlformats.org/officeDocument/2006/relationships" r:embed="rId12" cstate="print"/>
        <a:stretch>
          <a:fillRect/>
        </a:stretch>
      </xdr:blipFill>
      <xdr:spPr>
        <a:xfrm>
          <a:off x="2012143" y="26507467"/>
          <a:ext cx="1306398" cy="638668"/>
        </a:xfrm>
        <a:prstGeom prst="rect">
          <a:avLst/>
        </a:prstGeom>
        <a:ln w="3175" cap="sq">
          <a:solidFill>
            <a:srgbClr val="000000"/>
          </a:solidFill>
          <a:prstDash val="solid"/>
          <a:miter lim="800000"/>
        </a:ln>
        <a:effectLst/>
      </xdr:spPr>
    </xdr:pic>
    <xdr:clientData/>
  </xdr:twoCellAnchor>
  <xdr:twoCellAnchor>
    <xdr:from>
      <xdr:col>18</xdr:col>
      <xdr:colOff>17318</xdr:colOff>
      <xdr:row>151</xdr:row>
      <xdr:rowOff>1443</xdr:rowOff>
    </xdr:from>
    <xdr:to>
      <xdr:col>19</xdr:col>
      <xdr:colOff>84</xdr:colOff>
      <xdr:row>151</xdr:row>
      <xdr:rowOff>190500</xdr:rowOff>
    </xdr:to>
    <xdr:sp macro="" textlink="">
      <xdr:nvSpPr>
        <xdr:cNvPr id="60" name="Obdĺžnik 59"/>
        <xdr:cNvSpPr/>
      </xdr:nvSpPr>
      <xdr:spPr>
        <a:xfrm>
          <a:off x="11741727" y="32040079"/>
          <a:ext cx="606221" cy="189057"/>
        </a:xfrm>
        <a:prstGeom prst="rect">
          <a:avLst/>
        </a:prstGeom>
        <a:noFill/>
        <a:ln>
          <a:solidFill>
            <a:schemeClr val="bg1">
              <a:lumMod val="95000"/>
            </a:schemeClr>
          </a:solidFill>
        </a:ln>
        <a:effectLst>
          <a:glow rad="101600">
            <a:schemeClr val="accent4">
              <a:satMod val="175000"/>
              <a:alpha val="40000"/>
            </a:schemeClr>
          </a:glo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sk-SK" sz="1100">
            <a:solidFill>
              <a:schemeClr val="bg1"/>
            </a:solidFill>
            <a:effectLst/>
          </a:endParaRPr>
        </a:p>
      </xdr:txBody>
    </xdr:sp>
    <xdr:clientData/>
  </xdr:twoCellAnchor>
  <xdr:twoCellAnchor editAs="oneCell">
    <xdr:from>
      <xdr:col>10</xdr:col>
      <xdr:colOff>834722</xdr:colOff>
      <xdr:row>153</xdr:row>
      <xdr:rowOff>69198</xdr:rowOff>
    </xdr:from>
    <xdr:to>
      <xdr:col>16</xdr:col>
      <xdr:colOff>541909</xdr:colOff>
      <xdr:row>162</xdr:row>
      <xdr:rowOff>180197</xdr:rowOff>
    </xdr:to>
    <xdr:pic>
      <xdr:nvPicPr>
        <xdr:cNvPr id="61" name="Obrázok 60" descr="2012-Volkswagen-Jetta-GLI-7.jpg">
          <a:hlinkClick xmlns:r="http://schemas.openxmlformats.org/officeDocument/2006/relationships" r:id="rId13"/>
        </xdr:cNvPr>
        <xdr:cNvPicPr>
          <a:picLocks noChangeAspect="1"/>
        </xdr:cNvPicPr>
      </xdr:nvPicPr>
      <xdr:blipFill>
        <a:blip xmlns:r="http://schemas.openxmlformats.org/officeDocument/2006/relationships" r:embed="rId14" cstate="print"/>
        <a:stretch>
          <a:fillRect/>
        </a:stretch>
      </xdr:blipFill>
      <xdr:spPr>
        <a:xfrm>
          <a:off x="7138540" y="32523471"/>
          <a:ext cx="3517187" cy="2015999"/>
        </a:xfrm>
        <a:prstGeom prst="rect">
          <a:avLst/>
        </a:prstGeom>
        <a:solidFill>
          <a:srgbClr val="FFFFFF">
            <a:shade val="85000"/>
          </a:srgbClr>
        </a:solidFill>
        <a:ln w="28575" cap="sq">
          <a:solidFill>
            <a:schemeClr val="tx1"/>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twoCellAnchor editAs="oneCell">
    <xdr:from>
      <xdr:col>22</xdr:col>
      <xdr:colOff>75091</xdr:colOff>
      <xdr:row>153</xdr:row>
      <xdr:rowOff>69198</xdr:rowOff>
    </xdr:from>
    <xdr:to>
      <xdr:col>25</xdr:col>
      <xdr:colOff>401431</xdr:colOff>
      <xdr:row>162</xdr:row>
      <xdr:rowOff>180197</xdr:rowOff>
    </xdr:to>
    <xdr:pic>
      <xdr:nvPicPr>
        <xdr:cNvPr id="62" name="Obrázok 61" descr="2012-Volkswagen-Jetta-GLI-3.jpg">
          <a:hlinkClick xmlns:r="http://schemas.openxmlformats.org/officeDocument/2006/relationships" r:id="rId15"/>
        </xdr:cNvPr>
        <xdr:cNvPicPr>
          <a:picLocks noChangeAspect="1"/>
        </xdr:cNvPicPr>
      </xdr:nvPicPr>
      <xdr:blipFill>
        <a:blip xmlns:r="http://schemas.openxmlformats.org/officeDocument/2006/relationships" r:embed="rId16" cstate="print"/>
        <a:stretch>
          <a:fillRect/>
        </a:stretch>
      </xdr:blipFill>
      <xdr:spPr>
        <a:xfrm>
          <a:off x="14206727" y="32523471"/>
          <a:ext cx="2976022" cy="2015999"/>
        </a:xfrm>
        <a:prstGeom prst="rect">
          <a:avLst/>
        </a:prstGeom>
        <a:solidFill>
          <a:srgbClr val="FFFFFF">
            <a:shade val="85000"/>
          </a:srgbClr>
        </a:solidFill>
        <a:ln w="28575" cap="sq">
          <a:solidFill>
            <a:schemeClr val="tx1"/>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twoCellAnchor editAs="oneCell">
    <xdr:from>
      <xdr:col>4</xdr:col>
      <xdr:colOff>479815</xdr:colOff>
      <xdr:row>153</xdr:row>
      <xdr:rowOff>51879</xdr:rowOff>
    </xdr:from>
    <xdr:to>
      <xdr:col>10</xdr:col>
      <xdr:colOff>780352</xdr:colOff>
      <xdr:row>162</xdr:row>
      <xdr:rowOff>162878</xdr:rowOff>
    </xdr:to>
    <xdr:pic>
      <xdr:nvPicPr>
        <xdr:cNvPr id="63" name="Obrázok 62" descr="2012-Volkswagen-Jetta-GLI-6.jpg">
          <a:hlinkClick xmlns:r="http://schemas.openxmlformats.org/officeDocument/2006/relationships" r:id="rId17"/>
        </xdr:cNvPr>
        <xdr:cNvPicPr>
          <a:picLocks noChangeAspect="1"/>
        </xdr:cNvPicPr>
      </xdr:nvPicPr>
      <xdr:blipFill>
        <a:blip xmlns:r="http://schemas.openxmlformats.org/officeDocument/2006/relationships" r:embed="rId18" cstate="print"/>
        <a:stretch>
          <a:fillRect/>
        </a:stretch>
      </xdr:blipFill>
      <xdr:spPr>
        <a:xfrm>
          <a:off x="3839542" y="32506152"/>
          <a:ext cx="3244628" cy="2015999"/>
        </a:xfrm>
        <a:prstGeom prst="rect">
          <a:avLst/>
        </a:prstGeom>
        <a:solidFill>
          <a:srgbClr val="FFFFFF">
            <a:shade val="85000"/>
          </a:srgbClr>
        </a:solidFill>
        <a:ln w="28575" cap="sq">
          <a:solidFill>
            <a:schemeClr val="tx1"/>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twoCellAnchor editAs="oneCell">
    <xdr:from>
      <xdr:col>16</xdr:col>
      <xdr:colOff>601014</xdr:colOff>
      <xdr:row>153</xdr:row>
      <xdr:rowOff>69198</xdr:rowOff>
    </xdr:from>
    <xdr:to>
      <xdr:col>21</xdr:col>
      <xdr:colOff>62085</xdr:colOff>
      <xdr:row>162</xdr:row>
      <xdr:rowOff>180197</xdr:rowOff>
    </xdr:to>
    <xdr:pic>
      <xdr:nvPicPr>
        <xdr:cNvPr id="64" name="Obrázok 63" descr="2012-Volkswagen-Jetta-GLI-4.jpg">
          <a:hlinkClick xmlns:r="http://schemas.openxmlformats.org/officeDocument/2006/relationships" r:id="rId19"/>
        </xdr:cNvPr>
        <xdr:cNvPicPr>
          <a:picLocks noChangeAspect="1"/>
        </xdr:cNvPicPr>
      </xdr:nvPicPr>
      <xdr:blipFill>
        <a:blip xmlns:r="http://schemas.openxmlformats.org/officeDocument/2006/relationships" r:embed="rId20" cstate="print"/>
        <a:stretch>
          <a:fillRect/>
        </a:stretch>
      </xdr:blipFill>
      <xdr:spPr>
        <a:xfrm>
          <a:off x="10714832" y="32523471"/>
          <a:ext cx="3409617" cy="2015999"/>
        </a:xfrm>
        <a:prstGeom prst="rect">
          <a:avLst/>
        </a:prstGeom>
        <a:solidFill>
          <a:srgbClr val="FFFFFF">
            <a:shade val="85000"/>
          </a:srgbClr>
        </a:solidFill>
        <a:ln w="28575" cap="sq">
          <a:solidFill>
            <a:schemeClr val="tx1"/>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twoCellAnchor editAs="oneCell">
    <xdr:from>
      <xdr:col>2</xdr:col>
      <xdr:colOff>992032</xdr:colOff>
      <xdr:row>178</xdr:row>
      <xdr:rowOff>16968</xdr:rowOff>
    </xdr:from>
    <xdr:to>
      <xdr:col>3</xdr:col>
      <xdr:colOff>823362</xdr:colOff>
      <xdr:row>179</xdr:row>
      <xdr:rowOff>362815</xdr:rowOff>
    </xdr:to>
    <xdr:pic>
      <xdr:nvPicPr>
        <xdr:cNvPr id="65" name="Obrázok 64" descr="2728.jpg">
          <a:hlinkClick xmlns:r="http://schemas.openxmlformats.org/officeDocument/2006/relationships" r:id="rId21"/>
        </xdr:cNvPr>
        <xdr:cNvPicPr>
          <a:picLocks noChangeAspect="1"/>
        </xdr:cNvPicPr>
      </xdr:nvPicPr>
      <xdr:blipFill>
        <a:blip xmlns:r="http://schemas.openxmlformats.org/officeDocument/2006/relationships" r:embed="rId22" cstate="print"/>
        <a:stretch>
          <a:fillRect/>
        </a:stretch>
      </xdr:blipFill>
      <xdr:spPr>
        <a:xfrm>
          <a:off x="2013805" y="36627604"/>
          <a:ext cx="1303375" cy="640256"/>
        </a:xfrm>
        <a:prstGeom prst="rect">
          <a:avLst/>
        </a:prstGeom>
        <a:ln w="3175" cap="sq">
          <a:solidFill>
            <a:schemeClr val="tx1">
              <a:lumMod val="50000"/>
              <a:lumOff val="50000"/>
            </a:schemeClr>
          </a:solidFill>
          <a:prstDash val="solid"/>
          <a:miter lim="800000"/>
        </a:ln>
        <a:effectLst/>
      </xdr:spPr>
    </xdr:pic>
    <xdr:clientData/>
  </xdr:twoCellAnchor>
  <xdr:twoCellAnchor editAs="oneCell">
    <xdr:from>
      <xdr:col>2</xdr:col>
      <xdr:colOff>1064664</xdr:colOff>
      <xdr:row>254</xdr:row>
      <xdr:rowOff>11206</xdr:rowOff>
    </xdr:from>
    <xdr:to>
      <xdr:col>3</xdr:col>
      <xdr:colOff>832761</xdr:colOff>
      <xdr:row>255</xdr:row>
      <xdr:rowOff>357054</xdr:rowOff>
    </xdr:to>
    <xdr:pic>
      <xdr:nvPicPr>
        <xdr:cNvPr id="66" name="Obrázok 65" descr="1309.jpg">
          <a:hlinkClick xmlns:r="http://schemas.openxmlformats.org/officeDocument/2006/relationships" r:id="rId23"/>
        </xdr:cNvPr>
        <xdr:cNvPicPr>
          <a:picLocks noChangeAspect="1"/>
        </xdr:cNvPicPr>
      </xdr:nvPicPr>
      <xdr:blipFill>
        <a:blip xmlns:r="http://schemas.openxmlformats.org/officeDocument/2006/relationships" r:embed="rId24" cstate="print"/>
        <a:stretch>
          <a:fillRect/>
        </a:stretch>
      </xdr:blipFill>
      <xdr:spPr>
        <a:xfrm>
          <a:off x="2086437" y="51463524"/>
          <a:ext cx="1240142" cy="640257"/>
        </a:xfrm>
        <a:prstGeom prst="rect">
          <a:avLst/>
        </a:prstGeom>
        <a:ln w="3175" cap="sq">
          <a:solidFill>
            <a:schemeClr val="tx1">
              <a:lumMod val="50000"/>
              <a:lumOff val="50000"/>
            </a:schemeClr>
          </a:solidFill>
          <a:prstDash val="solid"/>
          <a:miter lim="800000"/>
        </a:ln>
        <a:effectLst/>
      </xdr:spPr>
    </xdr:pic>
    <xdr:clientData/>
  </xdr:twoCellAnchor>
  <xdr:twoCellAnchor editAs="oneCell">
    <xdr:from>
      <xdr:col>2</xdr:col>
      <xdr:colOff>1127010</xdr:colOff>
      <xdr:row>278</xdr:row>
      <xdr:rowOff>7130</xdr:rowOff>
    </xdr:from>
    <xdr:to>
      <xdr:col>3</xdr:col>
      <xdr:colOff>862573</xdr:colOff>
      <xdr:row>279</xdr:row>
      <xdr:rowOff>361053</xdr:rowOff>
    </xdr:to>
    <xdr:pic>
      <xdr:nvPicPr>
        <xdr:cNvPr id="67" name="Obrázok 66" descr="1167.jpg">
          <a:hlinkClick xmlns:r="http://schemas.openxmlformats.org/officeDocument/2006/relationships" r:id="rId25"/>
        </xdr:cNvPr>
        <xdr:cNvPicPr>
          <a:picLocks noChangeAspect="1"/>
        </xdr:cNvPicPr>
      </xdr:nvPicPr>
      <xdr:blipFill>
        <a:blip xmlns:r="http://schemas.openxmlformats.org/officeDocument/2006/relationships" r:embed="rId26" cstate="print"/>
        <a:stretch>
          <a:fillRect/>
        </a:stretch>
      </xdr:blipFill>
      <xdr:spPr>
        <a:xfrm>
          <a:off x="2148783" y="56620266"/>
          <a:ext cx="1207608" cy="648332"/>
        </a:xfrm>
        <a:prstGeom prst="rect">
          <a:avLst/>
        </a:prstGeom>
        <a:ln w="3175" cap="sq">
          <a:solidFill>
            <a:schemeClr val="tx1">
              <a:lumMod val="50000"/>
              <a:lumOff val="50000"/>
            </a:schemeClr>
          </a:solidFill>
          <a:prstDash val="solid"/>
          <a:miter lim="800000"/>
        </a:ln>
        <a:effectLst/>
      </xdr:spPr>
    </xdr:pic>
    <xdr:clientData/>
  </xdr:twoCellAnchor>
  <xdr:twoCellAnchor editAs="oneCell">
    <xdr:from>
      <xdr:col>2</xdr:col>
      <xdr:colOff>1108014</xdr:colOff>
      <xdr:row>300</xdr:row>
      <xdr:rowOff>7133</xdr:rowOff>
    </xdr:from>
    <xdr:to>
      <xdr:col>3</xdr:col>
      <xdr:colOff>841174</xdr:colOff>
      <xdr:row>301</xdr:row>
      <xdr:rowOff>361058</xdr:rowOff>
    </xdr:to>
    <xdr:pic>
      <xdr:nvPicPr>
        <xdr:cNvPr id="68" name="Obrázok 67" descr="2614.jpg">
          <a:hlinkClick xmlns:r="http://schemas.openxmlformats.org/officeDocument/2006/relationships" r:id="rId27"/>
        </xdr:cNvPr>
        <xdr:cNvPicPr>
          <a:picLocks noChangeAspect="1"/>
        </xdr:cNvPicPr>
      </xdr:nvPicPr>
      <xdr:blipFill>
        <a:blip xmlns:r="http://schemas.openxmlformats.org/officeDocument/2006/relationships" r:embed="rId28" cstate="print"/>
        <a:stretch>
          <a:fillRect/>
        </a:stretch>
      </xdr:blipFill>
      <xdr:spPr>
        <a:xfrm>
          <a:off x="2129787" y="60932497"/>
          <a:ext cx="1205205" cy="648334"/>
        </a:xfrm>
        <a:prstGeom prst="rect">
          <a:avLst/>
        </a:prstGeom>
        <a:ln w="3175" cap="sq">
          <a:solidFill>
            <a:schemeClr val="tx1">
              <a:lumMod val="50000"/>
              <a:lumOff val="50000"/>
            </a:schemeClr>
          </a:solidFill>
          <a:prstDash val="solid"/>
          <a:miter lim="800000"/>
        </a:ln>
        <a:effectLst/>
      </xdr:spPr>
    </xdr:pic>
    <xdr:clientData/>
  </xdr:twoCellAnchor>
  <xdr:twoCellAnchor editAs="oneCell">
    <xdr:from>
      <xdr:col>2</xdr:col>
      <xdr:colOff>1108128</xdr:colOff>
      <xdr:row>310</xdr:row>
      <xdr:rowOff>9168</xdr:rowOff>
    </xdr:from>
    <xdr:to>
      <xdr:col>3</xdr:col>
      <xdr:colOff>835731</xdr:colOff>
      <xdr:row>311</xdr:row>
      <xdr:rowOff>358589</xdr:rowOff>
    </xdr:to>
    <xdr:pic>
      <xdr:nvPicPr>
        <xdr:cNvPr id="69" name="Obrázok 68" descr="375.jpg">
          <a:hlinkClick xmlns:r="http://schemas.openxmlformats.org/officeDocument/2006/relationships" r:id="rId29"/>
        </xdr:cNvPr>
        <xdr:cNvPicPr>
          <a:picLocks noChangeAspect="1"/>
        </xdr:cNvPicPr>
      </xdr:nvPicPr>
      <xdr:blipFill>
        <a:blip xmlns:r="http://schemas.openxmlformats.org/officeDocument/2006/relationships" r:embed="rId30" cstate="print"/>
        <a:stretch>
          <a:fillRect/>
        </a:stretch>
      </xdr:blipFill>
      <xdr:spPr>
        <a:xfrm>
          <a:off x="2129901" y="62960759"/>
          <a:ext cx="1199648" cy="643830"/>
        </a:xfrm>
        <a:prstGeom prst="rect">
          <a:avLst/>
        </a:prstGeom>
        <a:ln w="3175" cap="sq">
          <a:solidFill>
            <a:schemeClr val="tx1">
              <a:lumMod val="50000"/>
              <a:lumOff val="50000"/>
            </a:schemeClr>
          </a:solidFill>
          <a:prstDash val="solid"/>
          <a:miter lim="800000"/>
        </a:ln>
        <a:effectLst/>
      </xdr:spPr>
    </xdr:pic>
    <xdr:clientData/>
  </xdr:twoCellAnchor>
  <xdr:twoCellAnchor editAs="oneCell">
    <xdr:from>
      <xdr:col>2</xdr:col>
      <xdr:colOff>1021541</xdr:colOff>
      <xdr:row>238</xdr:row>
      <xdr:rowOff>7133</xdr:rowOff>
    </xdr:from>
    <xdr:to>
      <xdr:col>3</xdr:col>
      <xdr:colOff>826701</xdr:colOff>
      <xdr:row>239</xdr:row>
      <xdr:rowOff>365652</xdr:rowOff>
    </xdr:to>
    <xdr:pic>
      <xdr:nvPicPr>
        <xdr:cNvPr id="70" name="Obrázok 69" descr="2924.jpg">
          <a:hlinkClick xmlns:r="http://schemas.openxmlformats.org/officeDocument/2006/relationships" r:id="rId31"/>
        </xdr:cNvPr>
        <xdr:cNvPicPr>
          <a:picLocks noChangeAspect="1"/>
        </xdr:cNvPicPr>
      </xdr:nvPicPr>
      <xdr:blipFill>
        <a:blip xmlns:r="http://schemas.openxmlformats.org/officeDocument/2006/relationships" r:embed="rId32" cstate="print"/>
        <a:stretch>
          <a:fillRect/>
        </a:stretch>
      </xdr:blipFill>
      <xdr:spPr>
        <a:xfrm>
          <a:off x="2043314" y="48290224"/>
          <a:ext cx="1277205" cy="652928"/>
        </a:xfrm>
        <a:prstGeom prst="rect">
          <a:avLst/>
        </a:prstGeom>
        <a:ln w="3175" cap="sq">
          <a:solidFill>
            <a:schemeClr val="tx1">
              <a:lumMod val="50000"/>
              <a:lumOff val="50000"/>
            </a:schemeClr>
          </a:solidFill>
          <a:prstDash val="solid"/>
          <a:miter lim="800000"/>
        </a:ln>
        <a:effectLst/>
      </xdr:spPr>
    </xdr:pic>
    <xdr:clientData/>
  </xdr:twoCellAnchor>
  <xdr:twoCellAnchor editAs="oneCell">
    <xdr:from>
      <xdr:col>2</xdr:col>
      <xdr:colOff>1047587</xdr:colOff>
      <xdr:row>208</xdr:row>
      <xdr:rowOff>7453</xdr:rowOff>
    </xdr:from>
    <xdr:to>
      <xdr:col>3</xdr:col>
      <xdr:colOff>839937</xdr:colOff>
      <xdr:row>209</xdr:row>
      <xdr:rowOff>358820</xdr:rowOff>
    </xdr:to>
    <xdr:pic>
      <xdr:nvPicPr>
        <xdr:cNvPr id="71" name="Obrázok 70" descr="passat variant.jpg">
          <a:hlinkClick xmlns:r="http://schemas.openxmlformats.org/officeDocument/2006/relationships" r:id="rId33"/>
        </xdr:cNvPr>
        <xdr:cNvPicPr>
          <a:picLocks noChangeAspect="1"/>
        </xdr:cNvPicPr>
      </xdr:nvPicPr>
      <xdr:blipFill>
        <a:blip xmlns:r="http://schemas.openxmlformats.org/officeDocument/2006/relationships" r:embed="rId34" cstate="print"/>
        <a:stretch>
          <a:fillRect/>
        </a:stretch>
      </xdr:blipFill>
      <xdr:spPr>
        <a:xfrm>
          <a:off x="2069360" y="42454317"/>
          <a:ext cx="1264395" cy="645776"/>
        </a:xfrm>
        <a:prstGeom prst="rect">
          <a:avLst/>
        </a:prstGeom>
        <a:ln w="3175" cap="sq">
          <a:solidFill>
            <a:schemeClr val="tx1">
              <a:lumMod val="50000"/>
              <a:lumOff val="50000"/>
            </a:schemeClr>
          </a:solidFill>
          <a:prstDash val="solid"/>
          <a:miter lim="800000"/>
        </a:ln>
        <a:effectLst/>
      </xdr:spPr>
    </xdr:pic>
    <xdr:clientData/>
  </xdr:twoCellAnchor>
  <xdr:twoCellAnchor editAs="oneCell">
    <xdr:from>
      <xdr:col>4</xdr:col>
      <xdr:colOff>244186</xdr:colOff>
      <xdr:row>163</xdr:row>
      <xdr:rowOff>188394</xdr:rowOff>
    </xdr:from>
    <xdr:to>
      <xdr:col>10</xdr:col>
      <xdr:colOff>625928</xdr:colOff>
      <xdr:row>175</xdr:row>
      <xdr:rowOff>74258</xdr:rowOff>
    </xdr:to>
    <xdr:pic>
      <xdr:nvPicPr>
        <xdr:cNvPr id="72" name="Obrázok 71" descr="black-jetta-rear.jpg"/>
        <xdr:cNvPicPr>
          <a:picLocks noChangeAspect="1"/>
        </xdr:cNvPicPr>
      </xdr:nvPicPr>
      <xdr:blipFill>
        <a:blip xmlns:r="http://schemas.openxmlformats.org/officeDocument/2006/relationships" r:embed="rId35" cstate="print"/>
        <a:srcRect l="4508" r="7207"/>
        <a:stretch>
          <a:fillRect/>
        </a:stretch>
      </xdr:blipFill>
      <xdr:spPr>
        <a:xfrm>
          <a:off x="3618757" y="34655287"/>
          <a:ext cx="3320885" cy="1967759"/>
        </a:xfrm>
        <a:prstGeom prst="rect">
          <a:avLst/>
        </a:prstGeom>
        <a:ln w="38100" cap="sq">
          <a:solidFill>
            <a:schemeClr val="bg1"/>
          </a:solidFill>
          <a:prstDash val="solid"/>
          <a:miter lim="800000"/>
        </a:ln>
        <a:effectLst>
          <a:outerShdw blurRad="50800" dist="38100" dir="2700000" algn="tl" rotWithShape="0">
            <a:srgbClr val="000000">
              <a:alpha val="43000"/>
            </a:srgbClr>
          </a:outerShdw>
        </a:effectLst>
      </xdr:spPr>
    </xdr:pic>
    <xdr:clientData/>
  </xdr:twoCellAnchor>
  <xdr:twoCellAnchor editAs="oneCell">
    <xdr:from>
      <xdr:col>10</xdr:col>
      <xdr:colOff>706699</xdr:colOff>
      <xdr:row>163</xdr:row>
      <xdr:rowOff>191114</xdr:rowOff>
    </xdr:from>
    <xdr:to>
      <xdr:col>16</xdr:col>
      <xdr:colOff>320119</xdr:colOff>
      <xdr:row>175</xdr:row>
      <xdr:rowOff>76978</xdr:rowOff>
    </xdr:to>
    <xdr:pic>
      <xdr:nvPicPr>
        <xdr:cNvPr id="73" name="Obrázok 72" descr="jetta blacksuperkokesa5.jpg"/>
        <xdr:cNvPicPr>
          <a:picLocks noChangeAspect="1"/>
        </xdr:cNvPicPr>
      </xdr:nvPicPr>
      <xdr:blipFill>
        <a:blip xmlns:r="http://schemas.openxmlformats.org/officeDocument/2006/relationships" r:embed="rId36" cstate="print"/>
        <a:srcRect l="17696" t="14840" r="13290" b="16527"/>
        <a:stretch>
          <a:fillRect/>
        </a:stretch>
      </xdr:blipFill>
      <xdr:spPr>
        <a:xfrm>
          <a:off x="7020413" y="34658007"/>
          <a:ext cx="3450635" cy="1967759"/>
        </a:xfrm>
        <a:prstGeom prst="rect">
          <a:avLst/>
        </a:prstGeom>
        <a:ln w="38100" cap="sq">
          <a:solidFill>
            <a:schemeClr val="bg1"/>
          </a:solidFill>
          <a:prstDash val="solid"/>
          <a:miter lim="800000"/>
        </a:ln>
        <a:effectLst>
          <a:outerShdw blurRad="50800" dist="38100" dir="2700000" algn="tl" rotWithShape="0">
            <a:srgbClr val="000000">
              <a:alpha val="43000"/>
            </a:srgbClr>
          </a:outerShdw>
        </a:effectLst>
      </xdr:spPr>
    </xdr:pic>
    <xdr:clientData/>
  </xdr:twoCellAnchor>
  <xdr:twoCellAnchor editAs="oneCell">
    <xdr:from>
      <xdr:col>22</xdr:col>
      <xdr:colOff>516902</xdr:colOff>
      <xdr:row>163</xdr:row>
      <xdr:rowOff>173798</xdr:rowOff>
    </xdr:from>
    <xdr:to>
      <xdr:col>25</xdr:col>
      <xdr:colOff>887514</xdr:colOff>
      <xdr:row>175</xdr:row>
      <xdr:rowOff>59662</xdr:rowOff>
    </xdr:to>
    <xdr:pic>
      <xdr:nvPicPr>
        <xdr:cNvPr id="74" name="Obrázok 73" descr="jetta blacksuperkokesa4sok.jpg"/>
        <xdr:cNvPicPr>
          <a:picLocks noChangeAspect="1"/>
        </xdr:cNvPicPr>
      </xdr:nvPicPr>
      <xdr:blipFill>
        <a:blip xmlns:r="http://schemas.openxmlformats.org/officeDocument/2006/relationships" r:embed="rId37" cstate="print"/>
        <a:srcRect r="1152"/>
        <a:stretch>
          <a:fillRect/>
        </a:stretch>
      </xdr:blipFill>
      <xdr:spPr>
        <a:xfrm>
          <a:off x="14709152" y="34640691"/>
          <a:ext cx="3024005" cy="1967759"/>
        </a:xfrm>
        <a:prstGeom prst="rect">
          <a:avLst/>
        </a:prstGeom>
        <a:ln w="38100" cap="sq">
          <a:solidFill>
            <a:schemeClr val="bg1"/>
          </a:solidFill>
          <a:prstDash val="solid"/>
          <a:miter lim="800000"/>
        </a:ln>
        <a:effectLst>
          <a:outerShdw blurRad="50800" dist="38100" dir="2700000" algn="tl" rotWithShape="0">
            <a:srgbClr val="000000">
              <a:alpha val="43000"/>
            </a:srgbClr>
          </a:outerShdw>
        </a:effectLst>
      </xdr:spPr>
    </xdr:pic>
    <xdr:clientData/>
  </xdr:twoCellAnchor>
  <xdr:twoCellAnchor editAs="oneCell">
    <xdr:from>
      <xdr:col>16</xdr:col>
      <xdr:colOff>408219</xdr:colOff>
      <xdr:row>163</xdr:row>
      <xdr:rowOff>173797</xdr:rowOff>
    </xdr:from>
    <xdr:to>
      <xdr:col>22</xdr:col>
      <xdr:colOff>416490</xdr:colOff>
      <xdr:row>175</xdr:row>
      <xdr:rowOff>59661</xdr:rowOff>
    </xdr:to>
    <xdr:pic>
      <xdr:nvPicPr>
        <xdr:cNvPr id="75" name="Obrázok 74" descr="jetta blacksuperkokesa3sopk.jpg"/>
        <xdr:cNvPicPr>
          <a:picLocks noChangeAspect="1"/>
        </xdr:cNvPicPr>
      </xdr:nvPicPr>
      <xdr:blipFill>
        <a:blip xmlns:r="http://schemas.openxmlformats.org/officeDocument/2006/relationships" r:embed="rId38" cstate="print"/>
        <a:srcRect l="521" r="2095"/>
        <a:stretch>
          <a:fillRect/>
        </a:stretch>
      </xdr:blipFill>
      <xdr:spPr>
        <a:xfrm>
          <a:off x="10559148" y="34640690"/>
          <a:ext cx="4049592" cy="1967759"/>
        </a:xfrm>
        <a:prstGeom prst="rect">
          <a:avLst/>
        </a:prstGeom>
        <a:ln w="38100" cap="sq">
          <a:solidFill>
            <a:schemeClr val="bg1"/>
          </a:solidFill>
          <a:prstDash val="solid"/>
          <a:miter lim="800000"/>
        </a:ln>
        <a:effectLst>
          <a:outerShdw blurRad="50800" dist="38100" dir="2700000" algn="tl" rotWithShape="0">
            <a:srgbClr val="000000">
              <a:alpha val="43000"/>
            </a:srgbClr>
          </a:outerShdw>
        </a:effectLst>
      </xdr:spPr>
    </xdr:pic>
    <xdr:clientData/>
  </xdr:twoCellAnchor>
  <xdr:twoCellAnchor>
    <xdr:from>
      <xdr:col>18</xdr:col>
      <xdr:colOff>0</xdr:colOff>
      <xdr:row>149</xdr:row>
      <xdr:rowOff>644</xdr:rowOff>
    </xdr:from>
    <xdr:to>
      <xdr:col>18</xdr:col>
      <xdr:colOff>952762</xdr:colOff>
      <xdr:row>149</xdr:row>
      <xdr:rowOff>204466</xdr:rowOff>
    </xdr:to>
    <xdr:sp macro="" textlink="">
      <xdr:nvSpPr>
        <xdr:cNvPr id="78" name="Obdĺžnik 77"/>
        <xdr:cNvSpPr/>
      </xdr:nvSpPr>
      <xdr:spPr>
        <a:xfrm>
          <a:off x="18145125" y="34757369"/>
          <a:ext cx="952762" cy="203822"/>
        </a:xfrm>
        <a:prstGeom prst="rect">
          <a:avLst/>
        </a:prstGeom>
        <a:noFill/>
        <a:ln>
          <a:solidFill>
            <a:schemeClr val="bg1">
              <a:lumMod val="95000"/>
            </a:schemeClr>
          </a:solidFill>
        </a:ln>
        <a:effectLst>
          <a:glow rad="101600">
            <a:schemeClr val="accent4">
              <a:satMod val="175000"/>
              <a:alpha val="40000"/>
            </a:schemeClr>
          </a:glo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sk-SK" sz="1100">
            <a:solidFill>
              <a:schemeClr val="bg1"/>
            </a:solidFill>
            <a:effectLst/>
          </a:endParaRPr>
        </a:p>
      </xdr:txBody>
    </xdr:sp>
    <xdr:clientData/>
  </xdr:twoCellAnchor>
  <xdr:twoCellAnchor>
    <xdr:from>
      <xdr:col>18</xdr:col>
      <xdr:colOff>0</xdr:colOff>
      <xdr:row>151</xdr:row>
      <xdr:rowOff>644</xdr:rowOff>
    </xdr:from>
    <xdr:to>
      <xdr:col>18</xdr:col>
      <xdr:colOff>952762</xdr:colOff>
      <xdr:row>151</xdr:row>
      <xdr:rowOff>204466</xdr:rowOff>
    </xdr:to>
    <xdr:sp macro="" textlink="">
      <xdr:nvSpPr>
        <xdr:cNvPr id="89" name="Obdĺžnik 88"/>
        <xdr:cNvSpPr/>
      </xdr:nvSpPr>
      <xdr:spPr>
        <a:xfrm>
          <a:off x="18145125" y="35176469"/>
          <a:ext cx="952762" cy="203822"/>
        </a:xfrm>
        <a:prstGeom prst="rect">
          <a:avLst/>
        </a:prstGeom>
        <a:noFill/>
        <a:ln>
          <a:solidFill>
            <a:schemeClr val="bg1">
              <a:lumMod val="95000"/>
            </a:schemeClr>
          </a:solidFill>
        </a:ln>
        <a:effectLst>
          <a:glow rad="101600">
            <a:schemeClr val="accent4">
              <a:satMod val="175000"/>
              <a:alpha val="40000"/>
            </a:schemeClr>
          </a:glo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sk-SK" sz="1100">
            <a:solidFill>
              <a:schemeClr val="bg1"/>
            </a:solidFill>
            <a:effectLst/>
          </a:endParaRPr>
        </a:p>
      </xdr:txBody>
    </xdr:sp>
    <xdr:clientData/>
  </xdr:twoCellAnchor>
  <xdr:twoCellAnchor editAs="oneCell">
    <xdr:from>
      <xdr:col>2</xdr:col>
      <xdr:colOff>901567</xdr:colOff>
      <xdr:row>101</xdr:row>
      <xdr:rowOff>33616</xdr:rowOff>
    </xdr:from>
    <xdr:to>
      <xdr:col>3</xdr:col>
      <xdr:colOff>837834</xdr:colOff>
      <xdr:row>102</xdr:row>
      <xdr:rowOff>324969</xdr:rowOff>
    </xdr:to>
    <xdr:pic>
      <xdr:nvPicPr>
        <xdr:cNvPr id="92" name="Obrázok 91" descr="golf variant new.png">
          <a:hlinkClick xmlns:r="http://schemas.openxmlformats.org/officeDocument/2006/relationships" r:id="rId39"/>
        </xdr:cNvPr>
        <xdr:cNvPicPr>
          <a:picLocks noChangeAspect="1"/>
        </xdr:cNvPicPr>
      </xdr:nvPicPr>
      <xdr:blipFill>
        <a:blip xmlns:r="http://schemas.openxmlformats.org/officeDocument/2006/relationships" r:embed="rId40" cstate="print"/>
        <a:stretch>
          <a:fillRect/>
        </a:stretch>
      </xdr:blipFill>
      <xdr:spPr>
        <a:xfrm>
          <a:off x="1923340" y="21456207"/>
          <a:ext cx="1408312" cy="585762"/>
        </a:xfrm>
        <a:prstGeom prst="rect">
          <a:avLst/>
        </a:prstGeom>
        <a:ln w="635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twoCellAnchor editAs="oneCell">
    <xdr:from>
      <xdr:col>2</xdr:col>
      <xdr:colOff>1318270</xdr:colOff>
      <xdr:row>47</xdr:row>
      <xdr:rowOff>35388</xdr:rowOff>
    </xdr:from>
    <xdr:to>
      <xdr:col>3</xdr:col>
      <xdr:colOff>836719</xdr:colOff>
      <xdr:row>48</xdr:row>
      <xdr:rowOff>347383</xdr:rowOff>
    </xdr:to>
    <xdr:pic>
      <xdr:nvPicPr>
        <xdr:cNvPr id="93" name="Obrázok 92" descr="FB GOLF2model2.jpg">
          <a:hlinkClick xmlns:r="http://schemas.openxmlformats.org/officeDocument/2006/relationships" r:id="rId41"/>
        </xdr:cNvPr>
        <xdr:cNvPicPr>
          <a:picLocks noChangeAspect="1"/>
        </xdr:cNvPicPr>
      </xdr:nvPicPr>
      <xdr:blipFill>
        <a:blip xmlns:r="http://schemas.openxmlformats.org/officeDocument/2006/relationships" r:embed="rId42" cstate="print"/>
        <a:stretch>
          <a:fillRect/>
        </a:stretch>
      </xdr:blipFill>
      <xdr:spPr>
        <a:xfrm>
          <a:off x="2340043" y="10928524"/>
          <a:ext cx="990494" cy="606404"/>
        </a:xfrm>
        <a:prstGeom prst="rect">
          <a:avLst/>
        </a:prstGeom>
        <a:ln w="635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twoCellAnchor>
    <xdr:from>
      <xdr:col>15</xdr:col>
      <xdr:colOff>27214</xdr:colOff>
      <xdr:row>7</xdr:row>
      <xdr:rowOff>178250</xdr:rowOff>
    </xdr:from>
    <xdr:to>
      <xdr:col>21</xdr:col>
      <xdr:colOff>0</xdr:colOff>
      <xdr:row>9</xdr:row>
      <xdr:rowOff>149975</xdr:rowOff>
    </xdr:to>
    <xdr:sp macro="" textlink="">
      <xdr:nvSpPr>
        <xdr:cNvPr id="95" name="Obdĺžnik 94">
          <a:hlinkClick xmlns:r="http://schemas.openxmlformats.org/officeDocument/2006/relationships" r:id="rId43"/>
        </xdr:cNvPr>
        <xdr:cNvSpPr/>
      </xdr:nvSpPr>
      <xdr:spPr>
        <a:xfrm>
          <a:off x="10089078" y="2775977"/>
          <a:ext cx="4440877" cy="681771"/>
        </a:xfrm>
        <a:prstGeom prst="rect">
          <a:avLst/>
        </a:prstGeom>
        <a:gradFill flip="none" rotWithShape="1">
          <a:gsLst>
            <a:gs pos="0">
              <a:srgbClr val="FF33F0">
                <a:shade val="30000"/>
                <a:satMod val="115000"/>
              </a:srgbClr>
            </a:gs>
            <a:gs pos="50000">
              <a:srgbClr val="FF33F0">
                <a:shade val="67500"/>
                <a:satMod val="115000"/>
              </a:srgbClr>
            </a:gs>
            <a:gs pos="100000">
              <a:srgbClr val="FF33F0">
                <a:shade val="100000"/>
                <a:satMod val="115000"/>
              </a:srgbClr>
            </a:gs>
          </a:gsLst>
          <a:lin ang="0" scaled="1"/>
          <a:tileRect/>
        </a:gra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sk-SK" sz="2000" b="1"/>
            <a:t>REFINANCOVANIE</a:t>
          </a:r>
        </a:p>
        <a:p>
          <a:pPr algn="ctr"/>
          <a:r>
            <a:rPr lang="sk-SK" sz="1400" b="0">
              <a:solidFill>
                <a:schemeClr val="bg1"/>
              </a:solidFill>
              <a:effectLst>
                <a:glow rad="63500">
                  <a:schemeClr val="accent4">
                    <a:satMod val="175000"/>
                    <a:alpha val="40000"/>
                  </a:schemeClr>
                </a:glow>
              </a:effectLst>
            </a:rPr>
            <a:t>MIMORIADNE PODMIENKY PRE REFERENČNÉ VOZIDLÁ </a:t>
          </a:r>
        </a:p>
      </xdr:txBody>
    </xdr:sp>
    <xdr:clientData/>
  </xdr:twoCellAnchor>
  <xdr:twoCellAnchor>
    <xdr:from>
      <xdr:col>22</xdr:col>
      <xdr:colOff>30919</xdr:colOff>
      <xdr:row>7</xdr:row>
      <xdr:rowOff>163650</xdr:rowOff>
    </xdr:from>
    <xdr:to>
      <xdr:col>26</xdr:col>
      <xdr:colOff>17318</xdr:colOff>
      <xdr:row>9</xdr:row>
      <xdr:rowOff>135375</xdr:rowOff>
    </xdr:to>
    <xdr:sp macro="" textlink="">
      <xdr:nvSpPr>
        <xdr:cNvPr id="96" name="Obdĺžnik 95"/>
        <xdr:cNvSpPr/>
      </xdr:nvSpPr>
      <xdr:spPr>
        <a:xfrm>
          <a:off x="14630146" y="2761377"/>
          <a:ext cx="3553945" cy="681771"/>
        </a:xfrm>
        <a:prstGeom prst="rect">
          <a:avLst/>
        </a:prstGeom>
        <a:gradFill flip="none" rotWithShape="1">
          <a:gsLst>
            <a:gs pos="0">
              <a:srgbClr val="FF0000">
                <a:shade val="30000"/>
                <a:satMod val="115000"/>
              </a:srgbClr>
            </a:gs>
            <a:gs pos="50000">
              <a:srgbClr val="FF0000">
                <a:shade val="67500"/>
                <a:satMod val="115000"/>
              </a:srgbClr>
            </a:gs>
            <a:gs pos="100000">
              <a:srgbClr val="FF0000">
                <a:shade val="100000"/>
                <a:satMod val="115000"/>
              </a:srgbClr>
            </a:gs>
          </a:gsLst>
          <a:lin ang="0" scaled="1"/>
          <a:tileRect/>
        </a:gra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sk-SK" sz="2000" b="1"/>
            <a:t>OKAMŽITÝ BONUS</a:t>
          </a:r>
        </a:p>
      </xdr:txBody>
    </xdr:sp>
    <xdr:clientData/>
  </xdr:twoCellAnchor>
  <xdr:twoCellAnchor>
    <xdr:from>
      <xdr:col>8</xdr:col>
      <xdr:colOff>17318</xdr:colOff>
      <xdr:row>7</xdr:row>
      <xdr:rowOff>178252</xdr:rowOff>
    </xdr:from>
    <xdr:to>
      <xdr:col>14</xdr:col>
      <xdr:colOff>17318</xdr:colOff>
      <xdr:row>9</xdr:row>
      <xdr:rowOff>149977</xdr:rowOff>
    </xdr:to>
    <xdr:sp macro="" textlink="">
      <xdr:nvSpPr>
        <xdr:cNvPr id="97" name="Obdĺžnik 96"/>
        <xdr:cNvSpPr/>
      </xdr:nvSpPr>
      <xdr:spPr>
        <a:xfrm>
          <a:off x="5645727" y="2775979"/>
          <a:ext cx="4364182" cy="681771"/>
        </a:xfrm>
        <a:prstGeom prst="rect">
          <a:avLst/>
        </a:prstGeom>
        <a:gradFill flip="none" rotWithShape="1">
          <a:gsLst>
            <a:gs pos="0">
              <a:srgbClr val="FF33F0">
                <a:shade val="30000"/>
                <a:satMod val="115000"/>
              </a:srgbClr>
            </a:gs>
            <a:gs pos="50000">
              <a:srgbClr val="FF33F0">
                <a:shade val="67500"/>
                <a:satMod val="115000"/>
              </a:srgbClr>
            </a:gs>
            <a:gs pos="100000">
              <a:srgbClr val="FF33F0">
                <a:shade val="100000"/>
                <a:satMod val="115000"/>
              </a:srgbClr>
            </a:gs>
          </a:gsLst>
          <a:lin ang="0" scaled="1"/>
          <a:tileRect/>
        </a:gra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sk-SK" sz="2000" b="1"/>
            <a:t>REFINANCOVANIE</a:t>
          </a:r>
        </a:p>
        <a:p>
          <a:pPr algn="ctr"/>
          <a:r>
            <a:rPr lang="sk-SK" sz="1400" b="0">
              <a:solidFill>
                <a:schemeClr val="bg1"/>
              </a:solidFill>
              <a:effectLst>
                <a:glow rad="63500">
                  <a:schemeClr val="accent4">
                    <a:satMod val="175000"/>
                    <a:alpha val="40000"/>
                  </a:schemeClr>
                </a:glow>
              </a:effectLst>
            </a:rPr>
            <a:t>ŠTANDARDNÉ</a:t>
          </a:r>
          <a:r>
            <a:rPr lang="sk-SK" sz="1400" b="0" baseline="0">
              <a:solidFill>
                <a:schemeClr val="bg1"/>
              </a:solidFill>
              <a:effectLst>
                <a:glow rad="63500">
                  <a:schemeClr val="accent4">
                    <a:satMod val="175000"/>
                    <a:alpha val="40000"/>
                  </a:schemeClr>
                </a:glow>
              </a:effectLst>
            </a:rPr>
            <a:t> PODMIENKY </a:t>
          </a:r>
          <a:endParaRPr lang="sk-SK" sz="1400" b="0">
            <a:solidFill>
              <a:schemeClr val="bg1"/>
            </a:solidFill>
            <a:effectLst>
              <a:glow rad="63500">
                <a:schemeClr val="accent4">
                  <a:satMod val="175000"/>
                  <a:alpha val="40000"/>
                </a:schemeClr>
              </a:glow>
            </a:effectLst>
          </a:endParaRPr>
        </a:p>
      </xdr:txBody>
    </xdr:sp>
    <xdr:clientData/>
  </xdr:twoCellAnchor>
  <xdr:oneCellAnchor>
    <xdr:from>
      <xdr:col>16</xdr:col>
      <xdr:colOff>43572</xdr:colOff>
      <xdr:row>3</xdr:row>
      <xdr:rowOff>55230</xdr:rowOff>
    </xdr:from>
    <xdr:ext cx="3656835" cy="937629"/>
    <xdr:sp macro="" textlink="">
      <xdr:nvSpPr>
        <xdr:cNvPr id="101" name="Obdĺžnik 100"/>
        <xdr:cNvSpPr/>
      </xdr:nvSpPr>
      <xdr:spPr>
        <a:xfrm>
          <a:off x="10157390" y="903821"/>
          <a:ext cx="3656835" cy="937629"/>
        </a:xfrm>
        <a:prstGeom prst="rect">
          <a:avLst/>
        </a:prstGeom>
        <a:noFill/>
      </xdr:spPr>
      <xdr:txBody>
        <a:bodyPr wrap="none" lIns="91440" tIns="45720" rIns="91440" bIns="45720">
          <a:spAutoFit/>
          <a:scene3d>
            <a:camera prst="orthographicFront">
              <a:rot lat="0" lon="0" rev="0"/>
            </a:camera>
            <a:lightRig rig="glow" dir="t">
              <a:rot lat="0" lon="0" rev="3600000"/>
            </a:lightRig>
          </a:scene3d>
          <a:sp3d prstMaterial="softEdge">
            <a:bevelT w="29210" h="16510"/>
            <a:contourClr>
              <a:schemeClr val="accent4">
                <a:alpha val="95000"/>
              </a:schemeClr>
            </a:contourClr>
          </a:sp3d>
        </a:bodyPr>
        <a:lstStyle/>
        <a:p>
          <a:pPr algn="ctr"/>
          <a:r>
            <a:rPr lang="sk-SK" sz="5400" b="1" cap="none" spc="0">
              <a:ln>
                <a:prstDash val="solid"/>
              </a:ln>
              <a:gradFill rotWithShape="1">
                <a:gsLst>
                  <a:gs pos="0">
                    <a:schemeClr val="accent4">
                      <a:tint val="70000"/>
                      <a:satMod val="200000"/>
                    </a:schemeClr>
                  </a:gs>
                  <a:gs pos="40000">
                    <a:schemeClr val="accent4">
                      <a:tint val="90000"/>
                      <a:satMod val="130000"/>
                    </a:schemeClr>
                  </a:gs>
                  <a:gs pos="50000">
                    <a:schemeClr val="accent4">
                      <a:tint val="90000"/>
                      <a:satMod val="130000"/>
                    </a:schemeClr>
                  </a:gs>
                  <a:gs pos="68000">
                    <a:schemeClr val="accent4">
                      <a:tint val="90000"/>
                      <a:satMod val="130000"/>
                    </a:schemeClr>
                  </a:gs>
                  <a:gs pos="100000">
                    <a:schemeClr val="accent4">
                      <a:tint val="70000"/>
                      <a:satMod val="200000"/>
                    </a:schemeClr>
                  </a:gs>
                </a:gsLst>
                <a:lin ang="5400000"/>
              </a:gradFill>
              <a:effectLst>
                <a:outerShdw blurRad="88000" dist="50800" dir="5040000" algn="tl">
                  <a:schemeClr val="accent4">
                    <a:tint val="80000"/>
                    <a:satMod val="250000"/>
                    <a:alpha val="45000"/>
                  </a:schemeClr>
                </a:outerShdw>
              </a:effectLst>
            </a:rPr>
            <a:t>Vaša voľba?</a:t>
          </a:r>
        </a:p>
      </xdr:txBody>
    </xdr:sp>
    <xdr:clientData/>
  </xdr:oneCellAnchor>
  <xdr:twoCellAnchor>
    <xdr:from>
      <xdr:col>1</xdr:col>
      <xdr:colOff>13606</xdr:colOff>
      <xdr:row>6</xdr:row>
      <xdr:rowOff>68036</xdr:rowOff>
    </xdr:from>
    <xdr:to>
      <xdr:col>6</xdr:col>
      <xdr:colOff>536862</xdr:colOff>
      <xdr:row>9</xdr:row>
      <xdr:rowOff>153762</xdr:rowOff>
    </xdr:to>
    <xdr:sp macro="" textlink="">
      <xdr:nvSpPr>
        <xdr:cNvPr id="102" name="Obdĺžnik 101"/>
        <xdr:cNvSpPr/>
      </xdr:nvSpPr>
      <xdr:spPr>
        <a:xfrm>
          <a:off x="134833" y="2475263"/>
          <a:ext cx="4766211" cy="986272"/>
        </a:xfrm>
        <a:prstGeom prst="rect">
          <a:avLst/>
        </a:prstGeom>
        <a:solidFill>
          <a:schemeClr val="tx1">
            <a:lumMod val="50000"/>
            <a:lumOff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sk-SK" sz="1100"/>
            <a:t>Podmienkou nižšie uvedených hodnôt REFINANCOVANIA  je minimálny odber 5 vozidiel z jednej modelovej rady v jednom kalendárnom mesiaci. Vyjadrite preto  prosím svoj záujem, termín nákupu bude určený po dosiahnutí uvedeného počtu. Následne budete informovaný telefonicky.</a:t>
          </a:r>
        </a:p>
      </xdr:txBody>
    </xdr:sp>
    <xdr:clientData/>
  </xdr:twoCellAnchor>
  <xdr:twoCellAnchor>
    <xdr:from>
      <xdr:col>12</xdr:col>
      <xdr:colOff>103910</xdr:colOff>
      <xdr:row>4</xdr:row>
      <xdr:rowOff>124111</xdr:rowOff>
    </xdr:from>
    <xdr:to>
      <xdr:col>13</xdr:col>
      <xdr:colOff>863545</xdr:colOff>
      <xdr:row>7</xdr:row>
      <xdr:rowOff>121540</xdr:rowOff>
    </xdr:to>
    <xdr:sp macro="" textlink="">
      <xdr:nvSpPr>
        <xdr:cNvPr id="103" name="Šípka doprava 102"/>
        <xdr:cNvSpPr/>
      </xdr:nvSpPr>
      <xdr:spPr>
        <a:xfrm rot="8201220">
          <a:off x="8555183" y="2150338"/>
          <a:ext cx="1383089" cy="568929"/>
        </a:xfrm>
        <a:prstGeom prst="rightArrow">
          <a:avLst>
            <a:gd name="adj1" fmla="val 50000"/>
            <a:gd name="adj2" fmla="val 123395"/>
          </a:avLst>
        </a:prstGeom>
        <a:solidFill>
          <a:srgbClr val="FF33F0"/>
        </a:solidFill>
        <a:ln w="79375" cmpd="thinThick">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sk-SK" sz="1100"/>
        </a:p>
      </xdr:txBody>
    </xdr:sp>
    <xdr:clientData/>
  </xdr:twoCellAnchor>
  <xdr:twoCellAnchor>
    <xdr:from>
      <xdr:col>15</xdr:col>
      <xdr:colOff>278021</xdr:colOff>
      <xdr:row>4</xdr:row>
      <xdr:rowOff>103909</xdr:rowOff>
    </xdr:from>
    <xdr:to>
      <xdr:col>17</xdr:col>
      <xdr:colOff>419148</xdr:colOff>
      <xdr:row>7</xdr:row>
      <xdr:rowOff>101338</xdr:rowOff>
    </xdr:to>
    <xdr:sp macro="" textlink="">
      <xdr:nvSpPr>
        <xdr:cNvPr id="104" name="Šípka doprava 103"/>
        <xdr:cNvSpPr/>
      </xdr:nvSpPr>
      <xdr:spPr>
        <a:xfrm rot="2410367">
          <a:off x="10339885" y="2130136"/>
          <a:ext cx="1370718" cy="568929"/>
        </a:xfrm>
        <a:prstGeom prst="rightArrow">
          <a:avLst>
            <a:gd name="adj1" fmla="val 50000"/>
            <a:gd name="adj2" fmla="val 123395"/>
          </a:avLst>
        </a:prstGeom>
        <a:solidFill>
          <a:srgbClr val="FF33F0"/>
        </a:solidFill>
        <a:ln w="79375" cmpd="thinThick">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sk-SK" sz="1100"/>
        </a:p>
      </xdr:txBody>
    </xdr:sp>
    <xdr:clientData/>
  </xdr:twoCellAnchor>
  <xdr:twoCellAnchor>
    <xdr:from>
      <xdr:col>20</xdr:col>
      <xdr:colOff>478415</xdr:colOff>
      <xdr:row>4</xdr:row>
      <xdr:rowOff>65562</xdr:rowOff>
    </xdr:from>
    <xdr:to>
      <xdr:col>22</xdr:col>
      <xdr:colOff>1048045</xdr:colOff>
      <xdr:row>7</xdr:row>
      <xdr:rowOff>62991</xdr:rowOff>
    </xdr:to>
    <xdr:sp macro="" textlink="">
      <xdr:nvSpPr>
        <xdr:cNvPr id="105" name="Šípka doprava 104"/>
        <xdr:cNvSpPr/>
      </xdr:nvSpPr>
      <xdr:spPr>
        <a:xfrm rot="2410367">
          <a:off x="14090506" y="2091789"/>
          <a:ext cx="1556766" cy="568929"/>
        </a:xfrm>
        <a:prstGeom prst="rightArrow">
          <a:avLst>
            <a:gd name="adj1" fmla="val 50000"/>
            <a:gd name="adj2" fmla="val 123395"/>
          </a:avLst>
        </a:prstGeom>
        <a:solidFill>
          <a:srgbClr val="FF0000"/>
        </a:solidFill>
        <a:ln w="79375" cmpd="thinThick">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sk-SK"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18</xdr:col>
      <xdr:colOff>789212</xdr:colOff>
      <xdr:row>95</xdr:row>
      <xdr:rowOff>33617</xdr:rowOff>
    </xdr:from>
    <xdr:to>
      <xdr:col>31</xdr:col>
      <xdr:colOff>408210</xdr:colOff>
      <xdr:row>97</xdr:row>
      <xdr:rowOff>124239</xdr:rowOff>
    </xdr:to>
    <xdr:sp macro="" textlink="">
      <xdr:nvSpPr>
        <xdr:cNvPr id="4" name="Zaoblený obdĺžnik 3">
          <a:hlinkClick xmlns:r="http://schemas.openxmlformats.org/officeDocument/2006/relationships" r:id="rId1"/>
        </xdr:cNvPr>
        <xdr:cNvSpPr/>
      </xdr:nvSpPr>
      <xdr:spPr>
        <a:xfrm>
          <a:off x="4708069" y="18620974"/>
          <a:ext cx="2694212" cy="471622"/>
        </a:xfrm>
        <a:prstGeom prst="roundRect">
          <a:avLst/>
        </a:prstGeom>
        <a:gradFill flip="none" rotWithShape="1">
          <a:gsLst>
            <a:gs pos="0">
              <a:srgbClr val="A811FF">
                <a:shade val="30000"/>
                <a:satMod val="115000"/>
              </a:srgbClr>
            </a:gs>
            <a:gs pos="50000">
              <a:srgbClr val="A811FF">
                <a:shade val="67500"/>
                <a:satMod val="115000"/>
              </a:srgbClr>
            </a:gs>
            <a:gs pos="100000">
              <a:srgbClr val="A811FF">
                <a:shade val="100000"/>
                <a:satMod val="115000"/>
              </a:srgbClr>
            </a:gs>
          </a:gsLst>
          <a:lin ang="10800000" scaled="1"/>
          <a:tileRect/>
        </a:gradFill>
        <a:ln>
          <a:solidFill>
            <a:schemeClr val="bg1"/>
          </a:solidFill>
        </a:ln>
        <a:scene3d>
          <a:camera prst="orthographicFront"/>
          <a:lightRig rig="threePt" dir="t"/>
        </a:scene3d>
        <a:sp3d extrusionH="127000">
          <a:bevelT w="120650" h="44450" prst="angle"/>
          <a:bevelB w="120650" h="44450"/>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sk-SK" sz="1100">
            <a:ln>
              <a:solidFill>
                <a:srgbClr val="0000E9"/>
              </a:solidFill>
            </a:ln>
          </a:endParaRPr>
        </a:p>
      </xdr:txBody>
    </xdr:sp>
    <xdr:clientData/>
  </xdr:twoCellAnchor>
  <xdr:oneCellAnchor>
    <xdr:from>
      <xdr:col>18</xdr:col>
      <xdr:colOff>820004</xdr:colOff>
      <xdr:row>95</xdr:row>
      <xdr:rowOff>36782</xdr:rowOff>
    </xdr:from>
    <xdr:ext cx="2582648" cy="453860"/>
    <xdr:sp macro="" textlink="">
      <xdr:nvSpPr>
        <xdr:cNvPr id="5" name="Obdĺžnik 4">
          <a:hlinkClick xmlns:r="http://schemas.openxmlformats.org/officeDocument/2006/relationships" r:id="rId2"/>
        </xdr:cNvPr>
        <xdr:cNvSpPr/>
      </xdr:nvSpPr>
      <xdr:spPr>
        <a:xfrm>
          <a:off x="4738861" y="18624139"/>
          <a:ext cx="2582648" cy="453860"/>
        </a:xfrm>
        <a:prstGeom prst="rect">
          <a:avLst/>
        </a:prstGeom>
        <a:noFill/>
      </xdr:spPr>
      <xdr:txBody>
        <a:bodyPr wrap="square" lIns="91440" tIns="45720" rIns="91440" bIns="45720" anchor="ctr">
          <a:noAutofit/>
        </a:bodyPr>
        <a:lstStyle/>
        <a:p>
          <a:pPr algn="ctr"/>
          <a:r>
            <a:rPr lang="sk-SK" sz="1600" b="1" cap="none" spc="0" baseline="0">
              <a:ln w="19050" cmpd="sng">
                <a:noFill/>
                <a:prstDash val="solid"/>
                <a:miter lim="800000"/>
              </a:ln>
              <a:solidFill>
                <a:schemeClr val="bg1"/>
              </a:solidFill>
              <a:effectLst/>
              <a:latin typeface="Arial Narrow CE" pitchFamily="34" charset="-18"/>
              <a:cs typeface="Arial Narrow CE" pitchFamily="34" charset="-18"/>
            </a:rPr>
            <a:t> </a:t>
          </a:r>
          <a:r>
            <a:rPr lang="sk-SK" sz="1600" b="0" i="0" cap="none" spc="0" baseline="0">
              <a:ln w="19050" cmpd="sng">
                <a:noFill/>
                <a:prstDash val="solid"/>
                <a:miter lim="800000"/>
              </a:ln>
              <a:solidFill>
                <a:schemeClr val="bg1"/>
              </a:solidFill>
              <a:effectLst/>
              <a:latin typeface="Arial Narrow CE" pitchFamily="34" charset="-18"/>
              <a:cs typeface="Arial Narrow CE" pitchFamily="34" charset="-18"/>
            </a:rPr>
            <a:t>späť na prihlášku</a:t>
          </a:r>
        </a:p>
      </xdr:txBody>
    </xdr:sp>
    <xdr:clientData/>
  </xdr:oneCellAnchor>
  <xdr:twoCellAnchor>
    <xdr:from>
      <xdr:col>1</xdr:col>
      <xdr:colOff>40821</xdr:colOff>
      <xdr:row>2</xdr:row>
      <xdr:rowOff>68035</xdr:rowOff>
    </xdr:from>
    <xdr:to>
      <xdr:col>38</xdr:col>
      <xdr:colOff>27214</xdr:colOff>
      <xdr:row>62</xdr:row>
      <xdr:rowOff>108857</xdr:rowOff>
    </xdr:to>
    <xdr:sp macro="" textlink="">
      <xdr:nvSpPr>
        <xdr:cNvPr id="6" name="Obdĺžnik 5"/>
        <xdr:cNvSpPr/>
      </xdr:nvSpPr>
      <xdr:spPr>
        <a:xfrm>
          <a:off x="122464" y="217714"/>
          <a:ext cx="12001500" cy="9429750"/>
        </a:xfrm>
        <a:prstGeom prst="rect">
          <a:avLst/>
        </a:prstGeom>
        <a:noFill/>
        <a:ln>
          <a:noFill/>
        </a:ln>
        <a:scene3d>
          <a:camera prst="isometricTopUp"/>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sk-SK" sz="9600" i="1">
              <a:solidFill>
                <a:srgbClr val="FF0000"/>
              </a:solidFill>
            </a:rPr>
            <a:t>VYPLŇTE</a:t>
          </a:r>
          <a:r>
            <a:rPr lang="sk-SK" sz="9600" i="1" baseline="0">
              <a:solidFill>
                <a:srgbClr val="FF0000"/>
              </a:solidFill>
            </a:rPr>
            <a:t> PRIHLÁŠKU</a:t>
          </a:r>
        </a:p>
        <a:p>
          <a:pPr algn="ctr"/>
          <a:r>
            <a:rPr lang="sk-SK" sz="9600" i="1" baseline="0">
              <a:solidFill>
                <a:srgbClr val="FF0000"/>
              </a:solidFill>
            </a:rPr>
            <a:t> VO VEDĽAJŠOM HÁRKU PROSÍM</a:t>
          </a:r>
          <a:endParaRPr lang="sk-SK" sz="9600" i="1">
            <a:solidFill>
              <a:srgbClr val="FF0000"/>
            </a:solidFill>
          </a:endParaRPr>
        </a:p>
      </xdr:txBody>
    </xdr:sp>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jmmartin.sk/index.php" TargetMode="External"/><Relationship Id="rId3" Type="http://schemas.openxmlformats.org/officeDocument/2006/relationships/hyperlink" Target="http://www.autona.sk/renault/o-nas/kontakty/" TargetMode="External"/><Relationship Id="rId7" Type="http://schemas.openxmlformats.org/officeDocument/2006/relationships/hyperlink" Target="http://www.alteriamotor.sk/" TargetMode="External"/><Relationship Id="rId12" Type="http://schemas.openxmlformats.org/officeDocument/2006/relationships/comments" Target="../comments1.xml"/><Relationship Id="rId2" Type="http://schemas.openxmlformats.org/officeDocument/2006/relationships/hyperlink" Target="http://bmw.tempus.sk/" TargetMode="External"/><Relationship Id="rId1" Type="http://schemas.openxmlformats.org/officeDocument/2006/relationships/hyperlink" Target="http://www.c-car.sk/?port=kontakt" TargetMode="External"/><Relationship Id="rId6" Type="http://schemas.openxmlformats.org/officeDocument/2006/relationships/hyperlink" Target="http://www.mazdapresov.mazdadealer.sk/" TargetMode="External"/><Relationship Id="rId11" Type="http://schemas.openxmlformats.org/officeDocument/2006/relationships/vmlDrawing" Target="../drawings/vmlDrawing1.vml"/><Relationship Id="rId5" Type="http://schemas.openxmlformats.org/officeDocument/2006/relationships/hyperlink" Target="http://www.pkauto.eu/index.php" TargetMode="External"/><Relationship Id="rId10" Type="http://schemas.openxmlformats.org/officeDocument/2006/relationships/drawing" Target="../drawings/drawing1.xml"/><Relationship Id="rId4" Type="http://schemas.openxmlformats.org/officeDocument/2006/relationships/hyperlink" Target="http://www.car-mall.net/Haendler/L08108/?vw&amp;id=96010&amp;mc=1&amp;smc=1"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bmw.tempus.sk/" TargetMode="External"/><Relationship Id="rId7" Type="http://schemas.openxmlformats.org/officeDocument/2006/relationships/hyperlink" Target="mailto:stastlivcek@azet.sk" TargetMode="External"/><Relationship Id="rId2" Type="http://schemas.openxmlformats.org/officeDocument/2006/relationships/hyperlink" Target="http://www.c-car.sk/?port=kontakt" TargetMode="External"/><Relationship Id="rId1" Type="http://schemas.openxmlformats.org/officeDocument/2006/relationships/hyperlink" Target="http://autovav.webovestranky.sk/index.php/kontakty" TargetMode="External"/><Relationship Id="rId6" Type="http://schemas.openxmlformats.org/officeDocument/2006/relationships/hyperlink" Target="http://www.car-mall.net/Haendler/L08108/?vw&amp;id=96010&amp;mc=1&amp;smc=1" TargetMode="External"/><Relationship Id="rId11" Type="http://schemas.openxmlformats.org/officeDocument/2006/relationships/comments" Target="../comments2.xml"/><Relationship Id="rId5" Type="http://schemas.openxmlformats.org/officeDocument/2006/relationships/hyperlink" Target="http://www.autona.sk/renault/o-nas/kontakty/" TargetMode="External"/><Relationship Id="rId10" Type="http://schemas.openxmlformats.org/officeDocument/2006/relationships/vmlDrawing" Target="../drawings/vmlDrawing2.vml"/><Relationship Id="rId4" Type="http://schemas.openxmlformats.org/officeDocument/2006/relationships/hyperlink" Target="http://www.alteria.mazdadealer.sk/" TargetMode="External"/><Relationship Id="rId9"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8" Type="http://schemas.openxmlformats.org/officeDocument/2006/relationships/hyperlink" Target="http://www.bmw.sk/sk/sk/newvehicles/5series/touring/2010/showroom/index.html" TargetMode="External"/><Relationship Id="rId13" Type="http://schemas.openxmlformats.org/officeDocument/2006/relationships/hyperlink" Target="http://www.bmw-zilina.sk/showdoc.do?docid=597" TargetMode="External"/><Relationship Id="rId18" Type="http://schemas.openxmlformats.org/officeDocument/2006/relationships/hyperlink" Target="http://www.bmw.sk/sk/sk/newvehicles/6series/coupe/2011/showroom/index.html" TargetMode="External"/><Relationship Id="rId3" Type="http://schemas.openxmlformats.org/officeDocument/2006/relationships/hyperlink" Target="http://www.bmw.sk/sk/sk/newvehicles/1series/3door/2012/showroom/index.html" TargetMode="External"/><Relationship Id="rId21" Type="http://schemas.openxmlformats.org/officeDocument/2006/relationships/hyperlink" Target="http://www.bmw.sk/sk/sk/newvehicles/6series/gran_coupe/2011/showroom/index.html" TargetMode="External"/><Relationship Id="rId7" Type="http://schemas.openxmlformats.org/officeDocument/2006/relationships/hyperlink" Target="http://www.bmw.sk/sk/sk/newvehicles/5series/sedan/2010/showroom/index.html" TargetMode="External"/><Relationship Id="rId12" Type="http://schemas.openxmlformats.org/officeDocument/2006/relationships/hyperlink" Target="http://www.bmw.sk/sk/sk/newvehicles/x/x6/2012/showroom/index.html" TargetMode="External"/><Relationship Id="rId17" Type="http://schemas.openxmlformats.org/officeDocument/2006/relationships/hyperlink" Target="http://www.bmw.sk/sk/sk/newvehicles/3series/gran_turismo/2013/showroom/index.html" TargetMode="External"/><Relationship Id="rId2" Type="http://schemas.openxmlformats.org/officeDocument/2006/relationships/hyperlink" Target="http://www.bmw-zilina.sk/showdoc.do?docid=598" TargetMode="External"/><Relationship Id="rId16" Type="http://schemas.openxmlformats.org/officeDocument/2006/relationships/hyperlink" Target="http://www.bmw-zilina.sk/showdoc.do?docid=597" TargetMode="External"/><Relationship Id="rId20" Type="http://schemas.openxmlformats.org/officeDocument/2006/relationships/hyperlink" Target="http://www.bmw.sk/sk/sk/newvehicles/x/x1/2012/showroom/index.html" TargetMode="External"/><Relationship Id="rId1" Type="http://schemas.openxmlformats.org/officeDocument/2006/relationships/hyperlink" Target="http://www.bmw.sk/sk/sk/newvehicles/1series/3door/2012/showroom/index.html" TargetMode="External"/><Relationship Id="rId6" Type="http://schemas.openxmlformats.org/officeDocument/2006/relationships/hyperlink" Target="http://www.bmw.sk/sk/sk/newvehicles/3series/coupe/2010/showroom/index." TargetMode="External"/><Relationship Id="rId11" Type="http://schemas.openxmlformats.org/officeDocument/2006/relationships/hyperlink" Target="http://www.bmw.sk/sk/sk/newvehicles/x/x5/2010/showroom/index.html" TargetMode="External"/><Relationship Id="rId5" Type="http://schemas.openxmlformats.org/officeDocument/2006/relationships/hyperlink" Target="http://www.bmw.sk/sk/sk/newvehicles/3series/touring/2012/showroom/index.html" TargetMode="External"/><Relationship Id="rId15" Type="http://schemas.openxmlformats.org/officeDocument/2006/relationships/hyperlink" Target="http://www.bmw.sk/sk/sk/newvehicles/1series/5door/2011/showroom/index.html" TargetMode="External"/><Relationship Id="rId23" Type="http://schemas.openxmlformats.org/officeDocument/2006/relationships/drawing" Target="../drawings/drawing3.xml"/><Relationship Id="rId10" Type="http://schemas.openxmlformats.org/officeDocument/2006/relationships/hyperlink" Target="http://www.bmw.sk/sk/sk/newvehicles/x/x3/2010/showroom/index.html" TargetMode="External"/><Relationship Id="rId19" Type="http://schemas.openxmlformats.org/officeDocument/2006/relationships/hyperlink" Target="http://www.bmw.sk/sk/sk/newvehicles/6series/convertible/2010/showroom/index.html" TargetMode="External"/><Relationship Id="rId4" Type="http://schemas.openxmlformats.org/officeDocument/2006/relationships/hyperlink" Target="http://www.bmw-zilina.sk/showdoc.do?docid=2779" TargetMode="External"/><Relationship Id="rId9" Type="http://schemas.openxmlformats.org/officeDocument/2006/relationships/hyperlink" Target="http://www.bmw.sk/sk/sk/newvehicles/5series/gran_turismo/2009/allfacts/prices_service/prices.html" TargetMode="External"/><Relationship Id="rId14" Type="http://schemas.openxmlformats.org/officeDocument/2006/relationships/hyperlink" Target="http://www.bmw-zilina.sk/showdoc.do?docid=2755" TargetMode="External"/><Relationship Id="rId22"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http://www.kia.com/sk/modely/soul/cennik-html/" TargetMode="External"/><Relationship Id="rId13" Type="http://schemas.openxmlformats.org/officeDocument/2006/relationships/hyperlink" Target="http://www.kia.com/sk/modely/carens/cennik-html/" TargetMode="External"/><Relationship Id="rId3" Type="http://schemas.openxmlformats.org/officeDocument/2006/relationships/hyperlink" Target="http://kia.uspech.sk/cenniky/2013/en_soul_screen.pdf" TargetMode="External"/><Relationship Id="rId7" Type="http://schemas.openxmlformats.org/officeDocument/2006/relationships/hyperlink" Target="http://kia.uspech.sk/cenniky/2013/en_ceed_sw_screen.pdf" TargetMode="External"/><Relationship Id="rId12" Type="http://schemas.openxmlformats.org/officeDocument/2006/relationships/hyperlink" Target="http://www.kia.com/sk/modely/sportage/cennik-html/" TargetMode="External"/><Relationship Id="rId2" Type="http://schemas.openxmlformats.org/officeDocument/2006/relationships/hyperlink" Target="http://kia.uspech.sk/cenniky/2013/en_ceed_kratka_screen.pdf" TargetMode="External"/><Relationship Id="rId1" Type="http://schemas.openxmlformats.org/officeDocument/2006/relationships/hyperlink" Target="http://kia.uspech.sk/cenniky/2013/en_venga_screen.pdf" TargetMode="External"/><Relationship Id="rId6" Type="http://schemas.openxmlformats.org/officeDocument/2006/relationships/hyperlink" Target="http://www.kia.com/sk/modely/novy-ceed/cennik-html/" TargetMode="External"/><Relationship Id="rId11" Type="http://schemas.openxmlformats.org/officeDocument/2006/relationships/hyperlink" Target="http://kia.uspech.sk/cenniky/2013/sk_carens_screen.pdf" TargetMode="External"/><Relationship Id="rId5" Type="http://schemas.openxmlformats.org/officeDocument/2006/relationships/hyperlink" Target="http://kia.uspech.sk/cenniky/2013/en_sportage_screen.pdf" TargetMode="External"/><Relationship Id="rId10" Type="http://schemas.openxmlformats.org/officeDocument/2006/relationships/hyperlink" Target="http://www.kia.com/sk/modely/venga/cennik-html/" TargetMode="External"/><Relationship Id="rId4" Type="http://schemas.openxmlformats.org/officeDocument/2006/relationships/hyperlink" Target="kia.uspech.sk\cenniky\2013\en_optima_screen.pdf" TargetMode="External"/><Relationship Id="rId9" Type="http://schemas.openxmlformats.org/officeDocument/2006/relationships/hyperlink" Target="http://www.kia.com/sk/modely/novy-pro-ceed/cennik-html/" TargetMode="External"/><Relationship Id="rId1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hyperlink" Target="http://opel.pkauto.sk/opel-showroom/nova-astra/cenik/astra-sports-tourer.pdf" TargetMode="External"/><Relationship Id="rId2" Type="http://schemas.openxmlformats.org/officeDocument/2006/relationships/hyperlink" Target="http://opel.pkauto.sk/opel-showroom/nova-astra/cenik/astra-4dv.pdf" TargetMode="External"/><Relationship Id="rId1" Type="http://schemas.openxmlformats.org/officeDocument/2006/relationships/hyperlink" Target="http://opel.pkauto.sk/opel-showroom/nova-astra/cenik/astra-my10-5dv.pdf" TargetMode="External"/><Relationship Id="rId5" Type="http://schemas.openxmlformats.org/officeDocument/2006/relationships/drawing" Target="../drawings/drawing5.xml"/><Relationship Id="rId4" Type="http://schemas.openxmlformats.org/officeDocument/2006/relationships/hyperlink" Target="http://opel.pkauto.sk/opel-showroom/insignia/cenik/insignia-sedan.pdf"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citroen.sk/home/" TargetMode="External"/><Relationship Id="rId7" Type="http://schemas.openxmlformats.org/officeDocument/2006/relationships/drawing" Target="../drawings/drawing6.xml"/><Relationship Id="rId2" Type="http://schemas.openxmlformats.org/officeDocument/2006/relationships/hyperlink" Target="http://www.c-elysee.citroen.com/sk_SK/design" TargetMode="External"/><Relationship Id="rId1" Type="http://schemas.openxmlformats.org/officeDocument/2006/relationships/hyperlink" Target="http://www.citroen.sk/Resources/Content/SK/Cenniky/cennik_celysee.pdf" TargetMode="External"/><Relationship Id="rId6" Type="http://schemas.openxmlformats.org/officeDocument/2006/relationships/printerSettings" Target="../printerSettings/printerSettings4.bin"/><Relationship Id="rId5" Type="http://schemas.openxmlformats.org/officeDocument/2006/relationships/hyperlink" Target="http://www.citroen.sk/Resources/Content/SK/Katalogy/katalog_citroen_c_elysee.pdf" TargetMode="External"/><Relationship Id="rId4" Type="http://schemas.openxmlformats.org/officeDocument/2006/relationships/hyperlink" Target="http://www.citroen.sk/Resources/Content/SK/Prislusenstvo/katalog_prislusenstva_citroen_c_elysee.pdf"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www.fancar.sk/images/dokumenty/cenniky/cennik_fancar_chevrolet_cruze.pdf" TargetMode="External"/><Relationship Id="rId7" Type="http://schemas.openxmlformats.org/officeDocument/2006/relationships/comments" Target="../comments3.xml"/><Relationship Id="rId2" Type="http://schemas.openxmlformats.org/officeDocument/2006/relationships/hyperlink" Target="http://www.fancar.sk/images/dokumenty/cenniky/cennik_fancar_chevrolet_cruze_5dv.pdf" TargetMode="External"/><Relationship Id="rId1" Type="http://schemas.openxmlformats.org/officeDocument/2006/relationships/hyperlink" Target="http://www.fancar.sk/images/dokumenty/cenniky/cennik_fancar_chevrolet_cruze_SW.pdf" TargetMode="External"/><Relationship Id="rId6" Type="http://schemas.openxmlformats.org/officeDocument/2006/relationships/vmlDrawing" Target="../drawings/vmlDrawing3.vml"/><Relationship Id="rId5" Type="http://schemas.openxmlformats.org/officeDocument/2006/relationships/drawing" Target="../drawings/drawing7.xml"/><Relationship Id="rId4"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www.carbuyer.co.uk/reviews/recommended/ten-best-estate-cars" TargetMode="External"/><Relationship Id="rId1" Type="http://schemas.openxmlformats.org/officeDocument/2006/relationships/hyperlink" Target="http://www.mazda.sk/upload/country/sk-SK/pdf/spec/akcny-cennik.pdf" TargetMode="External"/><Relationship Id="rId4"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8" Type="http://schemas.openxmlformats.org/officeDocument/2006/relationships/hyperlink" Target="http://www.renault-local.sk/pdf/ceniky/cenik_megane_5dv_generation.pdf" TargetMode="External"/><Relationship Id="rId13" Type="http://schemas.openxmlformats.org/officeDocument/2006/relationships/drawing" Target="../drawings/drawing9.xml"/><Relationship Id="rId3" Type="http://schemas.openxmlformats.org/officeDocument/2006/relationships/hyperlink" Target="http://www.renault-local.sk/pdf/ceniky/cenik_laguna_grandtour.pdf" TargetMode="External"/><Relationship Id="rId7" Type="http://schemas.openxmlformats.org/officeDocument/2006/relationships/hyperlink" Target="http://www.renault-local.sk/pdf/ceniky/cenik_fluence.pdf" TargetMode="External"/><Relationship Id="rId12" Type="http://schemas.openxmlformats.org/officeDocument/2006/relationships/printerSettings" Target="../printerSettings/printerSettings7.bin"/><Relationship Id="rId2" Type="http://schemas.openxmlformats.org/officeDocument/2006/relationships/hyperlink" Target="http://www.renault-local.sk/pdf/ceniky/cenik_laguna.pdf" TargetMode="External"/><Relationship Id="rId1" Type="http://schemas.openxmlformats.org/officeDocument/2006/relationships/hyperlink" Target="http://www.renault-local.sk/pdf/ceniky/cenik_megane_grandtour_3.pdf" TargetMode="External"/><Relationship Id="rId6" Type="http://schemas.openxmlformats.org/officeDocument/2006/relationships/hyperlink" Target="http://www.renault-local.sk/pdf/ceniky/cenik_scenic_grand.pdf" TargetMode="External"/><Relationship Id="rId11" Type="http://schemas.openxmlformats.org/officeDocument/2006/relationships/hyperlink" Target="http://www.renault-local.sk/pdf/ceniky/cenik_captur.pdf" TargetMode="External"/><Relationship Id="rId5" Type="http://schemas.openxmlformats.org/officeDocument/2006/relationships/hyperlink" Target="http://www.renault-local.sk/pdf/ceniky/cenik_koleos.pdf" TargetMode="External"/><Relationship Id="rId10" Type="http://schemas.openxmlformats.org/officeDocument/2006/relationships/hyperlink" Target="http://www.renault-local.sk/pdf/ceniky/cenik_clio_grandtour.pdf" TargetMode="External"/><Relationship Id="rId4" Type="http://schemas.openxmlformats.org/officeDocument/2006/relationships/hyperlink" Target="http://www.renault-local.sk/pdf/ceniky/cenik_laguna.pdf" TargetMode="External"/><Relationship Id="rId9" Type="http://schemas.openxmlformats.org/officeDocument/2006/relationships/hyperlink" Target="http://www.renault-local.sk/pdf/ceniky/cenik_clio4.pdf?="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www.vw.sk/files/sk/download/datei/jetta_cennik_01_01_2013.pdf" TargetMode="External"/><Relationship Id="rId13" Type="http://schemas.openxmlformats.org/officeDocument/2006/relationships/hyperlink" Target="http://www.vw.sk/files/sk/download/datei/vw_cc_cennik_01_01_2013.pdf" TargetMode="External"/><Relationship Id="rId18" Type="http://schemas.openxmlformats.org/officeDocument/2006/relationships/hyperlink" Target="http://www.vw.sk/files/sk/download/datei/vw_cc_cennik_01_01_2013.pdf" TargetMode="External"/><Relationship Id="rId3" Type="http://schemas.openxmlformats.org/officeDocument/2006/relationships/hyperlink" Target="http://www.vw.sk/files/sk/download/datei/vw_golf_variant_cennik_01_01_2013.pdf" TargetMode="External"/><Relationship Id="rId21" Type="http://schemas.openxmlformats.org/officeDocument/2006/relationships/hyperlink" Target="http://www.vw.sk/modely/polo/stupne_vybavy/polo_bluegt/" TargetMode="External"/><Relationship Id="rId7" Type="http://schemas.openxmlformats.org/officeDocument/2006/relationships/hyperlink" Target="http://www.youtube.com/watch?v=ZTET2e6iJH4&amp;feature=related" TargetMode="External"/><Relationship Id="rId12" Type="http://schemas.openxmlformats.org/officeDocument/2006/relationships/hyperlink" Target="http://www.vw.sk/files/sk/download/datei/passat_cennik_01_01_2013.pdf" TargetMode="External"/><Relationship Id="rId17" Type="http://schemas.openxmlformats.org/officeDocument/2006/relationships/hyperlink" Target="http://www.vw.sk/files/sk/download/datei/vw_tiguan_cennik_30_01_2013.pdf" TargetMode="External"/><Relationship Id="rId25" Type="http://schemas.openxmlformats.org/officeDocument/2006/relationships/comments" Target="../comments4.xml"/><Relationship Id="rId2" Type="http://schemas.openxmlformats.org/officeDocument/2006/relationships/hyperlink" Target="http://www.vw.sk/files/sk/download/datei/vw_golf_plus_cennik_01_01_2013.pdf" TargetMode="External"/><Relationship Id="rId16" Type="http://schemas.openxmlformats.org/officeDocument/2006/relationships/hyperlink" Target="http://www.vw.sk/files/sk/download/datei/vw_sharan_cennik_01_01_2013.pdf" TargetMode="External"/><Relationship Id="rId20" Type="http://schemas.openxmlformats.org/officeDocument/2006/relationships/hyperlink" Target="http://www.vw.sk/modely/polo/stupne_vybavy/polo_bluegt/" TargetMode="External"/><Relationship Id="rId1" Type="http://schemas.openxmlformats.org/officeDocument/2006/relationships/hyperlink" Target="http://www.vw.sk/files/sk/download/datei/cennik_vw_golf_01_01_2013.pdf" TargetMode="External"/><Relationship Id="rId6" Type="http://schemas.openxmlformats.org/officeDocument/2006/relationships/hyperlink" Target="http://www.youtube.com/watch?v=Pkb8p5SXQnE&amp;feature=related" TargetMode="External"/><Relationship Id="rId11" Type="http://schemas.openxmlformats.org/officeDocument/2006/relationships/hyperlink" Target="http://cc.porscheinformatik.com/nwapp/nws_sk?SVC=XHTML2PDF&amp;TEMPLATE=/CFG/VW%21sk%21%21%21V%21%21%21/cc3pdf.html%3FMODELL%3D1624Q510%26F%3DA1A1%26P%3DJP%26M%3D7QY@PNA@9WC@RGY@FC1@1G1@WI6@@%26FAB%3DV%26showpicture%3Dtrue%26showserie%3Dtrue%26showmaus%3Dtrue" TargetMode="External"/><Relationship Id="rId24" Type="http://schemas.openxmlformats.org/officeDocument/2006/relationships/vmlDrawing" Target="../drawings/vmlDrawing4.vml"/><Relationship Id="rId5" Type="http://schemas.openxmlformats.org/officeDocument/2006/relationships/hyperlink" Target="http://www.youtube.com/watch?v=lhkh5D80yHU&amp;feature=fvst" TargetMode="External"/><Relationship Id="rId15" Type="http://schemas.openxmlformats.org/officeDocument/2006/relationships/hyperlink" Target="http://www.vw.sk/files/sk/download/datei/vw_cennik_touareg_01_01_2013.pdf" TargetMode="External"/><Relationship Id="rId23" Type="http://schemas.openxmlformats.org/officeDocument/2006/relationships/drawing" Target="../drawings/drawing10.xml"/><Relationship Id="rId10" Type="http://schemas.openxmlformats.org/officeDocument/2006/relationships/hyperlink" Target="http://www.vw.sk/files/sk/download/datei/vw_polo_cennik_01_02_2013.pdf" TargetMode="External"/><Relationship Id="rId19" Type="http://schemas.openxmlformats.org/officeDocument/2006/relationships/hyperlink" Target="https://www.youtube.com/watch?feature=player_embedded&amp;v=-3O7Ewx8j0k" TargetMode="External"/><Relationship Id="rId4" Type="http://schemas.openxmlformats.org/officeDocument/2006/relationships/hyperlink" Target="http://www.vw.sk/modely/polo/stupne_vybavy/polo_gti/" TargetMode="External"/><Relationship Id="rId9" Type="http://schemas.openxmlformats.org/officeDocument/2006/relationships/hyperlink" Target="http://www.vw.sk/files/sk/download/datei/vw_polo_cross_gti_cennik_01_01_2013.pdf" TargetMode="External"/><Relationship Id="rId14" Type="http://schemas.openxmlformats.org/officeDocument/2006/relationships/hyperlink" Target="http://www.vw.sk/files/sk/download/datei/vw_touran_cennik_01_01_2013.pdf" TargetMode="External"/><Relationship Id="rId22"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1.xml"/><Relationship Id="rId1" Type="http://schemas.openxmlformats.org/officeDocument/2006/relationships/printerSettings" Target="../printerSettings/printerSettings9.bin"/><Relationship Id="rId4"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dimension ref="A1:BO270"/>
  <sheetViews>
    <sheetView zoomScale="70" zoomScaleNormal="70" workbookViewId="0">
      <selection activeCell="A66" sqref="A66"/>
    </sheetView>
  </sheetViews>
  <sheetFormatPr defaultRowHeight="15"/>
  <cols>
    <col min="1" max="1" width="1.140625" style="571" customWidth="1"/>
    <col min="2" max="2" width="5.5703125" customWidth="1"/>
    <col min="3" max="6" width="0.85546875" customWidth="1"/>
    <col min="7" max="8" width="0.7109375" customWidth="1"/>
    <col min="9" max="12" width="2.5703125" customWidth="1"/>
    <col min="13" max="13" width="0.28515625" customWidth="1"/>
    <col min="14" max="14" width="4.42578125" customWidth="1"/>
    <col min="15" max="15" width="0.85546875" style="5" customWidth="1"/>
    <col min="16" max="16" width="15" style="3" customWidth="1"/>
    <col min="17" max="17" width="0.85546875" style="3" customWidth="1"/>
    <col min="18" max="18" width="15" style="3" customWidth="1"/>
    <col min="19" max="19" width="22.140625" style="429" customWidth="1"/>
    <col min="20" max="20" width="14.28515625" style="3" customWidth="1"/>
    <col min="21" max="21" width="1.7109375" style="144" hidden="1" customWidth="1"/>
    <col min="22" max="22" width="1.7109375" hidden="1" customWidth="1"/>
    <col min="23" max="23" width="8.42578125" style="144" customWidth="1"/>
    <col min="24" max="24" width="1.140625" style="144" customWidth="1"/>
    <col min="25" max="31" width="1.140625" style="144" hidden="1" customWidth="1"/>
    <col min="32" max="32" width="9.140625" style="86" customWidth="1"/>
    <col min="33" max="33" width="10.7109375" style="73" customWidth="1"/>
    <col min="34" max="34" width="6.140625" style="73" customWidth="1"/>
    <col min="35" max="35" width="18" style="73" customWidth="1"/>
    <col min="36" max="38" width="10.7109375" style="73" customWidth="1"/>
    <col min="39" max="39" width="1.140625" style="85" customWidth="1"/>
    <col min="40" max="41" width="9.28515625" style="529" customWidth="1"/>
    <col min="42" max="42" width="0.28515625" style="532" customWidth="1"/>
    <col min="43" max="43" width="1.140625" style="529" customWidth="1"/>
    <col min="44" max="55" width="9.140625" style="501"/>
    <col min="56" max="67" width="9.140625" style="21"/>
  </cols>
  <sheetData>
    <row r="1" spans="1:67" s="500" customFormat="1" ht="3" customHeight="1">
      <c r="A1" s="539"/>
      <c r="B1" s="501"/>
      <c r="C1" s="501"/>
      <c r="D1" s="501"/>
      <c r="E1" s="501"/>
      <c r="F1" s="501"/>
      <c r="G1" s="501"/>
      <c r="H1" s="501"/>
      <c r="I1" s="501"/>
      <c r="J1" s="501"/>
      <c r="K1" s="501"/>
      <c r="L1" s="501"/>
      <c r="M1" s="501"/>
      <c r="N1" s="501"/>
      <c r="O1" s="501"/>
      <c r="P1" s="501"/>
      <c r="Q1" s="501"/>
      <c r="R1" s="501"/>
      <c r="S1" s="501"/>
      <c r="T1" s="501"/>
      <c r="U1" s="501"/>
      <c r="V1" s="501"/>
      <c r="W1" s="501"/>
      <c r="X1" s="501"/>
      <c r="Y1" s="501"/>
      <c r="Z1" s="501"/>
      <c r="AA1" s="501"/>
      <c r="AB1" s="501"/>
      <c r="AC1" s="501"/>
      <c r="AD1" s="501"/>
      <c r="AE1" s="501"/>
      <c r="AF1" s="501"/>
      <c r="AG1" s="501"/>
      <c r="AH1" s="501"/>
      <c r="AI1" s="501"/>
      <c r="AJ1" s="501"/>
      <c r="AK1" s="501"/>
      <c r="AL1" s="501"/>
      <c r="AM1" s="501"/>
      <c r="AN1" s="501"/>
      <c r="AO1" s="501"/>
      <c r="AP1" s="501"/>
      <c r="AQ1" s="501"/>
      <c r="AR1" s="501"/>
      <c r="AS1" s="501"/>
      <c r="AT1" s="501"/>
      <c r="AU1" s="501"/>
      <c r="AV1" s="501"/>
      <c r="AW1" s="501"/>
      <c r="AX1" s="501"/>
      <c r="AY1" s="501"/>
      <c r="AZ1" s="501"/>
      <c r="BA1" s="501"/>
      <c r="BB1" s="501"/>
      <c r="BC1" s="501"/>
      <c r="BD1" s="501"/>
      <c r="BE1" s="501"/>
      <c r="BF1" s="501"/>
      <c r="BG1" s="501"/>
      <c r="BH1" s="501"/>
      <c r="BI1" s="501"/>
      <c r="BJ1" s="501"/>
      <c r="BK1" s="501"/>
      <c r="BL1" s="501"/>
      <c r="BM1" s="501"/>
      <c r="BN1" s="501"/>
      <c r="BO1" s="501"/>
    </row>
    <row r="2" spans="1:67" ht="6" customHeight="1">
      <c r="A2" s="540"/>
      <c r="B2" s="541"/>
      <c r="C2" s="541"/>
      <c r="D2" s="541"/>
      <c r="E2" s="541"/>
      <c r="F2" s="541"/>
      <c r="G2" s="541"/>
      <c r="H2" s="541"/>
      <c r="I2" s="541"/>
      <c r="J2" s="541"/>
      <c r="K2" s="541"/>
      <c r="L2" s="541"/>
      <c r="M2" s="541"/>
      <c r="N2" s="541"/>
      <c r="O2" s="541"/>
      <c r="P2" s="541"/>
      <c r="Q2" s="541"/>
      <c r="R2" s="541"/>
      <c r="S2" s="541"/>
      <c r="T2" s="542"/>
      <c r="U2" s="542"/>
      <c r="V2" s="542"/>
      <c r="W2" s="542"/>
      <c r="X2" s="542"/>
      <c r="Y2" s="542"/>
      <c r="Z2" s="542"/>
      <c r="AA2" s="542"/>
      <c r="AB2" s="542"/>
      <c r="AC2" s="542"/>
      <c r="AD2" s="542"/>
      <c r="AE2" s="542"/>
      <c r="AF2" s="542"/>
      <c r="AG2" s="542"/>
      <c r="AH2" s="542"/>
      <c r="AI2" s="542"/>
      <c r="AJ2" s="542"/>
      <c r="AK2" s="542"/>
      <c r="AL2" s="542"/>
      <c r="AM2" s="543"/>
    </row>
    <row r="3" spans="1:67" ht="20.25" customHeight="1">
      <c r="A3" s="544"/>
      <c r="B3" s="889" t="s">
        <v>470</v>
      </c>
      <c r="C3" s="890"/>
      <c r="D3" s="890"/>
      <c r="E3" s="890"/>
      <c r="F3" s="890"/>
      <c r="G3" s="890"/>
      <c r="H3" s="890"/>
      <c r="I3" s="890"/>
      <c r="J3" s="890"/>
      <c r="K3" s="890"/>
      <c r="L3" s="890"/>
      <c r="M3" s="890"/>
      <c r="N3" s="890"/>
      <c r="O3" s="890"/>
      <c r="P3" s="890"/>
      <c r="Q3" s="890"/>
      <c r="R3" s="890"/>
      <c r="S3" s="890"/>
      <c r="T3" s="890"/>
      <c r="U3" s="890"/>
      <c r="V3" s="890"/>
      <c r="W3" s="890"/>
      <c r="X3" s="890"/>
      <c r="Y3" s="890"/>
      <c r="Z3" s="890"/>
      <c r="AA3" s="890"/>
      <c r="AB3" s="890"/>
      <c r="AC3" s="890"/>
      <c r="AD3" s="890"/>
      <c r="AE3" s="890"/>
      <c r="AF3" s="890"/>
      <c r="AG3" s="891"/>
      <c r="AH3" s="600"/>
      <c r="AI3" s="647"/>
      <c r="AJ3" s="648"/>
      <c r="AK3" s="648"/>
      <c r="AL3" s="670" t="s">
        <v>380</v>
      </c>
      <c r="AM3" s="545"/>
    </row>
    <row r="4" spans="1:67" ht="7.5" customHeight="1">
      <c r="A4" s="544"/>
      <c r="B4" s="892"/>
      <c r="C4" s="893"/>
      <c r="D4" s="893"/>
      <c r="E4" s="893"/>
      <c r="F4" s="893"/>
      <c r="G4" s="893"/>
      <c r="H4" s="893"/>
      <c r="I4" s="893"/>
      <c r="J4" s="893"/>
      <c r="K4" s="893"/>
      <c r="L4" s="893"/>
      <c r="M4" s="893"/>
      <c r="N4" s="893"/>
      <c r="O4" s="893"/>
      <c r="P4" s="893"/>
      <c r="Q4" s="893"/>
      <c r="R4" s="893"/>
      <c r="S4" s="893"/>
      <c r="T4" s="893"/>
      <c r="U4" s="893"/>
      <c r="V4" s="893"/>
      <c r="W4" s="893"/>
      <c r="X4" s="893"/>
      <c r="Y4" s="893"/>
      <c r="Z4" s="893"/>
      <c r="AA4" s="893"/>
      <c r="AB4" s="893"/>
      <c r="AC4" s="893"/>
      <c r="AD4" s="893"/>
      <c r="AE4" s="893"/>
      <c r="AF4" s="893"/>
      <c r="AG4" s="894"/>
      <c r="AH4" s="603"/>
      <c r="AI4" s="649"/>
      <c r="AJ4" s="641"/>
      <c r="AK4" s="641"/>
      <c r="AL4" s="650"/>
      <c r="AM4" s="545"/>
    </row>
    <row r="5" spans="1:67" ht="12.75" customHeight="1">
      <c r="A5" s="544"/>
      <c r="B5" s="892"/>
      <c r="C5" s="893"/>
      <c r="D5" s="893"/>
      <c r="E5" s="893"/>
      <c r="F5" s="893"/>
      <c r="G5" s="893"/>
      <c r="H5" s="893"/>
      <c r="I5" s="893"/>
      <c r="J5" s="893"/>
      <c r="K5" s="893"/>
      <c r="L5" s="893"/>
      <c r="M5" s="893"/>
      <c r="N5" s="893"/>
      <c r="O5" s="893"/>
      <c r="P5" s="893"/>
      <c r="Q5" s="893"/>
      <c r="R5" s="893"/>
      <c r="S5" s="893"/>
      <c r="T5" s="893"/>
      <c r="U5" s="893"/>
      <c r="V5" s="893"/>
      <c r="W5" s="893"/>
      <c r="X5" s="893"/>
      <c r="Y5" s="893"/>
      <c r="Z5" s="893"/>
      <c r="AA5" s="893"/>
      <c r="AB5" s="893"/>
      <c r="AC5" s="893"/>
      <c r="AD5" s="893"/>
      <c r="AE5" s="893"/>
      <c r="AF5" s="893"/>
      <c r="AG5" s="894"/>
      <c r="AH5" s="606"/>
      <c r="AI5" s="651" t="s">
        <v>381</v>
      </c>
      <c r="AJ5" s="644" t="s">
        <v>382</v>
      </c>
      <c r="AK5" s="642"/>
      <c r="AL5" s="652"/>
      <c r="AM5" s="545"/>
    </row>
    <row r="6" spans="1:67" ht="12.75" customHeight="1">
      <c r="A6" s="544"/>
      <c r="B6" s="892"/>
      <c r="C6" s="893"/>
      <c r="D6" s="893"/>
      <c r="E6" s="893"/>
      <c r="F6" s="893"/>
      <c r="G6" s="893"/>
      <c r="H6" s="893"/>
      <c r="I6" s="893"/>
      <c r="J6" s="893"/>
      <c r="K6" s="893"/>
      <c r="L6" s="893"/>
      <c r="M6" s="893"/>
      <c r="N6" s="893"/>
      <c r="O6" s="893"/>
      <c r="P6" s="893"/>
      <c r="Q6" s="893"/>
      <c r="R6" s="893"/>
      <c r="S6" s="893"/>
      <c r="T6" s="893"/>
      <c r="U6" s="893"/>
      <c r="V6" s="893"/>
      <c r="W6" s="893"/>
      <c r="X6" s="893"/>
      <c r="Y6" s="893"/>
      <c r="Z6" s="893"/>
      <c r="AA6" s="893"/>
      <c r="AB6" s="893"/>
      <c r="AC6" s="893"/>
      <c r="AD6" s="893"/>
      <c r="AE6" s="893"/>
      <c r="AF6" s="893"/>
      <c r="AG6" s="894"/>
      <c r="AH6" s="604"/>
      <c r="AI6" s="651"/>
      <c r="AJ6" s="644" t="s">
        <v>383</v>
      </c>
      <c r="AK6" s="642"/>
      <c r="AL6" s="653"/>
      <c r="AM6" s="545"/>
    </row>
    <row r="7" spans="1:67" ht="15" customHeight="1">
      <c r="A7" s="544"/>
      <c r="B7" s="892"/>
      <c r="C7" s="893"/>
      <c r="D7" s="893"/>
      <c r="E7" s="893"/>
      <c r="F7" s="893"/>
      <c r="G7" s="893"/>
      <c r="H7" s="893"/>
      <c r="I7" s="893"/>
      <c r="J7" s="893"/>
      <c r="K7" s="893"/>
      <c r="L7" s="893"/>
      <c r="M7" s="893"/>
      <c r="N7" s="893"/>
      <c r="O7" s="893"/>
      <c r="P7" s="893"/>
      <c r="Q7" s="893"/>
      <c r="R7" s="893"/>
      <c r="S7" s="893"/>
      <c r="T7" s="893"/>
      <c r="U7" s="893"/>
      <c r="V7" s="893"/>
      <c r="W7" s="893"/>
      <c r="X7" s="893"/>
      <c r="Y7" s="893"/>
      <c r="Z7" s="893"/>
      <c r="AA7" s="893"/>
      <c r="AB7" s="893"/>
      <c r="AC7" s="893"/>
      <c r="AD7" s="893"/>
      <c r="AE7" s="893"/>
      <c r="AF7" s="893"/>
      <c r="AG7" s="894"/>
      <c r="AH7" s="604"/>
      <c r="AI7" s="651" t="s">
        <v>384</v>
      </c>
      <c r="AJ7" s="645" t="s">
        <v>385</v>
      </c>
      <c r="AK7" s="642"/>
      <c r="AL7" s="653"/>
      <c r="AM7" s="545"/>
    </row>
    <row r="8" spans="1:67" ht="15.75">
      <c r="A8" s="546"/>
      <c r="B8" s="892"/>
      <c r="C8" s="893"/>
      <c r="D8" s="893"/>
      <c r="E8" s="893"/>
      <c r="F8" s="893"/>
      <c r="G8" s="893"/>
      <c r="H8" s="893"/>
      <c r="I8" s="893"/>
      <c r="J8" s="893"/>
      <c r="K8" s="893"/>
      <c r="L8" s="893"/>
      <c r="M8" s="893"/>
      <c r="N8" s="893"/>
      <c r="O8" s="893"/>
      <c r="P8" s="893"/>
      <c r="Q8" s="893"/>
      <c r="R8" s="893"/>
      <c r="S8" s="893"/>
      <c r="T8" s="893"/>
      <c r="U8" s="893"/>
      <c r="V8" s="893"/>
      <c r="W8" s="893"/>
      <c r="X8" s="893"/>
      <c r="Y8" s="893"/>
      <c r="Z8" s="893"/>
      <c r="AA8" s="893"/>
      <c r="AB8" s="893"/>
      <c r="AC8" s="893"/>
      <c r="AD8" s="893"/>
      <c r="AE8" s="893"/>
      <c r="AF8" s="893"/>
      <c r="AG8" s="894"/>
      <c r="AH8" s="607"/>
      <c r="AI8" s="651" t="s">
        <v>386</v>
      </c>
      <c r="AJ8" s="646" t="s">
        <v>387</v>
      </c>
      <c r="AK8" s="643"/>
      <c r="AL8" s="654"/>
      <c r="AM8" s="545"/>
    </row>
    <row r="9" spans="1:67" ht="15.75">
      <c r="A9" s="546"/>
      <c r="B9" s="895"/>
      <c r="C9" s="896"/>
      <c r="D9" s="896"/>
      <c r="E9" s="896"/>
      <c r="F9" s="896"/>
      <c r="G9" s="896"/>
      <c r="H9" s="896"/>
      <c r="I9" s="896"/>
      <c r="J9" s="896"/>
      <c r="K9" s="896"/>
      <c r="L9" s="896"/>
      <c r="M9" s="896"/>
      <c r="N9" s="896"/>
      <c r="O9" s="896"/>
      <c r="P9" s="896"/>
      <c r="Q9" s="896"/>
      <c r="R9" s="896"/>
      <c r="S9" s="896"/>
      <c r="T9" s="896"/>
      <c r="U9" s="896"/>
      <c r="V9" s="896"/>
      <c r="W9" s="896"/>
      <c r="X9" s="896"/>
      <c r="Y9" s="896"/>
      <c r="Z9" s="896"/>
      <c r="AA9" s="896"/>
      <c r="AB9" s="896"/>
      <c r="AC9" s="896"/>
      <c r="AD9" s="896"/>
      <c r="AE9" s="896"/>
      <c r="AF9" s="896"/>
      <c r="AG9" s="897"/>
      <c r="AH9" s="607"/>
      <c r="AI9" s="655" t="s">
        <v>388</v>
      </c>
      <c r="AJ9" s="656" t="s">
        <v>389</v>
      </c>
      <c r="AK9" s="657"/>
      <c r="AL9" s="658"/>
      <c r="AM9" s="545"/>
    </row>
    <row r="10" spans="1:67" s="553" customFormat="1" ht="4.5" customHeight="1">
      <c r="A10" s="548"/>
      <c r="B10" s="549"/>
      <c r="C10" s="549"/>
      <c r="D10" s="549"/>
      <c r="E10" s="549"/>
      <c r="F10" s="549"/>
      <c r="G10" s="549"/>
      <c r="H10" s="549"/>
      <c r="I10" s="549"/>
      <c r="J10" s="549"/>
      <c r="K10" s="549"/>
      <c r="L10" s="549"/>
      <c r="M10" s="549"/>
      <c r="N10" s="549"/>
      <c r="O10" s="549"/>
      <c r="P10" s="549"/>
      <c r="Q10" s="549"/>
      <c r="R10" s="549"/>
      <c r="S10" s="549"/>
      <c r="T10" s="549"/>
      <c r="U10" s="549"/>
      <c r="V10" s="549"/>
      <c r="W10" s="549"/>
      <c r="X10" s="549"/>
      <c r="Y10" s="549"/>
      <c r="Z10" s="549"/>
      <c r="AA10" s="549"/>
      <c r="AB10" s="549"/>
      <c r="AC10" s="549"/>
      <c r="AD10" s="549"/>
      <c r="AE10" s="549"/>
      <c r="AF10" s="549"/>
      <c r="AG10" s="549"/>
      <c r="AH10" s="549"/>
      <c r="AI10" s="549"/>
      <c r="AJ10" s="549"/>
      <c r="AK10" s="549"/>
      <c r="AL10" s="549"/>
      <c r="AM10" s="550"/>
      <c r="AN10" s="533"/>
      <c r="AO10" s="533"/>
      <c r="AP10" s="533"/>
      <c r="AQ10" s="533"/>
      <c r="AR10" s="533"/>
      <c r="AS10" s="533"/>
      <c r="AT10" s="533"/>
      <c r="AU10" s="533"/>
      <c r="AV10" s="551"/>
      <c r="AW10" s="551"/>
      <c r="AX10" s="551"/>
      <c r="AY10" s="551"/>
      <c r="AZ10" s="551"/>
      <c r="BA10" s="551"/>
      <c r="BB10" s="551"/>
      <c r="BC10" s="551"/>
      <c r="BD10" s="552"/>
      <c r="BE10" s="552"/>
      <c r="BF10" s="552"/>
      <c r="BG10" s="552"/>
      <c r="BH10" s="552"/>
      <c r="BI10" s="552"/>
      <c r="BJ10" s="552"/>
      <c r="BK10" s="552"/>
      <c r="BL10" s="552"/>
      <c r="BM10" s="552"/>
      <c r="BN10" s="552"/>
      <c r="BO10" s="552"/>
    </row>
    <row r="11" spans="1:67" s="553" customFormat="1" ht="19.5" customHeight="1">
      <c r="A11" s="548"/>
      <c r="B11" s="549"/>
      <c r="C11" s="549"/>
      <c r="D11" s="549"/>
      <c r="E11" s="549"/>
      <c r="F11" s="549"/>
      <c r="G11" s="549"/>
      <c r="H11" s="549"/>
      <c r="I11" s="549"/>
      <c r="J11" s="549"/>
      <c r="K11" s="549"/>
      <c r="L11" s="549"/>
      <c r="M11" s="549"/>
      <c r="N11" s="549"/>
      <c r="O11" s="549"/>
      <c r="P11" s="580"/>
      <c r="Q11" s="580"/>
      <c r="R11" s="580"/>
      <c r="S11" s="549"/>
      <c r="T11" s="608"/>
      <c r="U11" s="605"/>
      <c r="V11" s="605"/>
      <c r="W11" s="605"/>
      <c r="X11" s="605"/>
      <c r="Y11" s="605"/>
      <c r="Z11" s="605"/>
      <c r="AA11" s="605"/>
      <c r="AB11" s="605"/>
      <c r="AC11" s="605"/>
      <c r="AD11" s="605"/>
      <c r="AE11" s="605"/>
      <c r="AF11" s="605"/>
      <c r="AG11" s="605"/>
      <c r="AH11" s="600"/>
      <c r="AI11" s="600"/>
      <c r="AJ11" s="600"/>
      <c r="AK11" s="600"/>
      <c r="AL11" s="671" t="s">
        <v>390</v>
      </c>
      <c r="AM11" s="550"/>
      <c r="AN11" s="533"/>
      <c r="AO11" s="533"/>
      <c r="AP11" s="533"/>
      <c r="AQ11" s="533"/>
      <c r="AR11" s="533"/>
      <c r="AS11" s="533"/>
      <c r="AT11" s="533"/>
      <c r="AU11" s="533"/>
      <c r="AV11" s="551"/>
      <c r="AW11" s="551"/>
      <c r="AX11" s="551"/>
      <c r="AY11" s="551"/>
      <c r="AZ11" s="551"/>
      <c r="BA11" s="551"/>
      <c r="BB11" s="551"/>
      <c r="BC11" s="551"/>
      <c r="BD11" s="552"/>
      <c r="BE11" s="552"/>
      <c r="BF11" s="552"/>
      <c r="BG11" s="552"/>
      <c r="BH11" s="552"/>
      <c r="BI11" s="552"/>
      <c r="BJ11" s="552"/>
      <c r="BK11" s="552"/>
      <c r="BL11" s="552"/>
      <c r="BM11" s="552"/>
      <c r="BN11" s="552"/>
      <c r="BO11" s="552"/>
    </row>
    <row r="12" spans="1:67" s="553" customFormat="1" ht="6.75" customHeight="1">
      <c r="A12" s="548"/>
      <c r="B12" s="659"/>
      <c r="C12" s="660"/>
      <c r="D12" s="660"/>
      <c r="E12" s="660"/>
      <c r="F12" s="660"/>
      <c r="G12" s="660"/>
      <c r="H12" s="660"/>
      <c r="I12" s="660"/>
      <c r="J12" s="660"/>
      <c r="K12" s="660"/>
      <c r="L12" s="660"/>
      <c r="M12" s="660"/>
      <c r="N12" s="660"/>
      <c r="O12" s="660"/>
      <c r="P12" s="660"/>
      <c r="Q12" s="660"/>
      <c r="R12" s="660"/>
      <c r="S12" s="660"/>
      <c r="T12" s="660"/>
      <c r="U12" s="660"/>
      <c r="V12" s="660"/>
      <c r="W12" s="660"/>
      <c r="X12" s="660"/>
      <c r="Y12" s="660"/>
      <c r="Z12" s="660"/>
      <c r="AA12" s="660"/>
      <c r="AB12" s="660"/>
      <c r="AC12" s="660"/>
      <c r="AD12" s="660"/>
      <c r="AE12" s="660"/>
      <c r="AF12" s="660"/>
      <c r="AG12" s="660"/>
      <c r="AH12" s="660"/>
      <c r="AI12" s="660"/>
      <c r="AJ12" s="660"/>
      <c r="AK12" s="660"/>
      <c r="AL12" s="661"/>
      <c r="AM12" s="549"/>
      <c r="AN12" s="533"/>
      <c r="AO12" s="533"/>
      <c r="AP12" s="533"/>
      <c r="AQ12" s="533"/>
      <c r="AR12" s="533"/>
      <c r="AS12" s="533"/>
      <c r="AT12" s="533"/>
      <c r="AU12" s="533"/>
      <c r="AV12" s="551"/>
      <c r="AW12" s="551"/>
      <c r="AX12" s="551"/>
      <c r="AY12" s="551"/>
      <c r="AZ12" s="551"/>
      <c r="BA12" s="551"/>
      <c r="BB12" s="551"/>
      <c r="BC12" s="551"/>
      <c r="BD12" s="552"/>
      <c r="BE12" s="552"/>
      <c r="BF12" s="552"/>
      <c r="BG12" s="552"/>
      <c r="BH12" s="552"/>
      <c r="BI12" s="552"/>
      <c r="BJ12" s="552"/>
      <c r="BK12" s="552"/>
      <c r="BL12" s="552"/>
      <c r="BM12" s="552"/>
      <c r="BN12" s="552"/>
      <c r="BO12" s="552"/>
    </row>
    <row r="13" spans="1:67" s="553" customFormat="1">
      <c r="A13" s="548"/>
      <c r="B13" s="662"/>
      <c r="C13" s="611"/>
      <c r="D13" s="611"/>
      <c r="E13" s="610"/>
      <c r="F13" s="610"/>
      <c r="G13" s="611"/>
      <c r="H13" s="611"/>
      <c r="I13" s="611"/>
      <c r="J13" s="610"/>
      <c r="K13" s="610"/>
      <c r="L13" s="610"/>
      <c r="M13" s="610"/>
      <c r="N13" s="610"/>
      <c r="O13" s="612" t="s">
        <v>410</v>
      </c>
      <c r="P13" s="901"/>
      <c r="Q13" s="902"/>
      <c r="R13" s="612" t="s">
        <v>408</v>
      </c>
      <c r="S13" s="898"/>
      <c r="T13" s="900"/>
      <c r="U13" s="554"/>
      <c r="V13" s="554"/>
      <c r="W13" s="610"/>
      <c r="X13" s="610"/>
      <c r="Y13" s="610"/>
      <c r="Z13" s="610"/>
      <c r="AA13" s="610"/>
      <c r="AB13" s="610"/>
      <c r="AC13" s="610"/>
      <c r="AD13" s="610"/>
      <c r="AE13" s="610"/>
      <c r="AF13" s="612" t="s">
        <v>409</v>
      </c>
      <c r="AG13" s="898"/>
      <c r="AH13" s="900"/>
      <c r="AI13" s="610"/>
      <c r="AJ13" s="612" t="s">
        <v>391</v>
      </c>
      <c r="AK13" s="732"/>
      <c r="AL13" s="733"/>
      <c r="AM13" s="555"/>
      <c r="AN13" s="556"/>
      <c r="AO13" s="556"/>
      <c r="AP13" s="556"/>
      <c r="AQ13" s="556"/>
      <c r="AR13" s="556"/>
      <c r="AS13" s="556"/>
      <c r="AT13" s="556"/>
      <c r="AU13" s="551"/>
      <c r="AV13" s="551"/>
      <c r="AW13" s="551"/>
      <c r="AX13" s="551"/>
      <c r="AY13" s="551"/>
      <c r="AZ13" s="551"/>
      <c r="BA13" s="551"/>
      <c r="BB13" s="551"/>
      <c r="BC13" s="551"/>
      <c r="BD13" s="552"/>
      <c r="BE13" s="552"/>
      <c r="BF13" s="552"/>
      <c r="BG13" s="552"/>
      <c r="BH13" s="552"/>
      <c r="BI13" s="552"/>
      <c r="BJ13" s="552"/>
      <c r="BK13" s="552"/>
      <c r="BL13" s="552"/>
      <c r="BM13" s="552"/>
      <c r="BN13" s="552"/>
      <c r="BO13" s="552"/>
    </row>
    <row r="14" spans="1:67" s="553" customFormat="1" ht="5.0999999999999996" customHeight="1">
      <c r="A14" s="548"/>
      <c r="B14" s="662"/>
      <c r="C14" s="611"/>
      <c r="D14" s="611"/>
      <c r="E14" s="610"/>
      <c r="F14" s="610"/>
      <c r="G14" s="611"/>
      <c r="H14" s="611"/>
      <c r="I14" s="611"/>
      <c r="J14" s="610"/>
      <c r="K14" s="610"/>
      <c r="L14" s="610"/>
      <c r="M14" s="610"/>
      <c r="N14" s="609"/>
      <c r="O14" s="609"/>
      <c r="P14" s="609"/>
      <c r="Q14" s="609"/>
      <c r="R14" s="609"/>
      <c r="S14" s="609"/>
      <c r="T14" s="609"/>
      <c r="U14" s="609"/>
      <c r="V14" s="609"/>
      <c r="W14" s="609"/>
      <c r="X14" s="609"/>
      <c r="Y14" s="609"/>
      <c r="Z14" s="609"/>
      <c r="AA14" s="609"/>
      <c r="AB14" s="609"/>
      <c r="AC14" s="609"/>
      <c r="AD14" s="609"/>
      <c r="AE14" s="609"/>
      <c r="AF14" s="609"/>
      <c r="AG14" s="609"/>
      <c r="AH14" s="609"/>
      <c r="AI14" s="609"/>
      <c r="AJ14" s="609"/>
      <c r="AK14" s="609"/>
      <c r="AL14" s="663"/>
      <c r="AM14" s="550"/>
      <c r="AN14" s="533"/>
      <c r="AO14" s="533"/>
      <c r="AP14" s="533"/>
      <c r="AQ14" s="533"/>
      <c r="AR14" s="533"/>
      <c r="AS14" s="533"/>
      <c r="AT14" s="533"/>
      <c r="AU14" s="533"/>
      <c r="AV14" s="551"/>
      <c r="AW14" s="551"/>
      <c r="AX14" s="551"/>
      <c r="AY14" s="551"/>
      <c r="AZ14" s="551"/>
      <c r="BA14" s="551"/>
      <c r="BB14" s="551"/>
      <c r="BC14" s="551"/>
      <c r="BD14" s="552"/>
      <c r="BE14" s="552"/>
      <c r="BF14" s="552"/>
      <c r="BG14" s="552"/>
      <c r="BH14" s="552"/>
      <c r="BI14" s="552"/>
      <c r="BJ14" s="552"/>
      <c r="BK14" s="552"/>
      <c r="BL14" s="552"/>
      <c r="BM14" s="552"/>
      <c r="BN14" s="552"/>
      <c r="BO14" s="552"/>
    </row>
    <row r="15" spans="1:67" s="553" customFormat="1">
      <c r="A15" s="548"/>
      <c r="B15" s="662"/>
      <c r="C15" s="611"/>
      <c r="D15" s="611"/>
      <c r="E15" s="610"/>
      <c r="F15" s="610"/>
      <c r="G15" s="611"/>
      <c r="H15" s="611"/>
      <c r="I15" s="612" t="s">
        <v>392</v>
      </c>
      <c r="J15" s="898"/>
      <c r="K15" s="899"/>
      <c r="L15" s="899"/>
      <c r="M15" s="899"/>
      <c r="N15" s="899"/>
      <c r="O15" s="899"/>
      <c r="P15" s="899"/>
      <c r="Q15" s="900"/>
      <c r="R15" s="612" t="s">
        <v>393</v>
      </c>
      <c r="S15" s="730"/>
      <c r="T15" s="611"/>
      <c r="U15" s="615"/>
      <c r="V15" s="615"/>
      <c r="W15" s="615"/>
      <c r="X15" s="615"/>
      <c r="Y15" s="615"/>
      <c r="Z15" s="615"/>
      <c r="AA15" s="615"/>
      <c r="AB15" s="615"/>
      <c r="AC15" s="615"/>
      <c r="AD15" s="615"/>
      <c r="AE15" s="615"/>
      <c r="AF15" s="612" t="s">
        <v>394</v>
      </c>
      <c r="AG15" s="903"/>
      <c r="AH15" s="904"/>
      <c r="AI15" s="904"/>
      <c r="AJ15" s="904"/>
      <c r="AK15" s="905"/>
      <c r="AL15" s="664"/>
      <c r="AM15" s="555"/>
      <c r="AN15" s="556"/>
      <c r="AO15" s="551"/>
      <c r="AP15" s="551"/>
      <c r="AQ15" s="551"/>
      <c r="AR15" s="551"/>
      <c r="AS15" s="551"/>
      <c r="AT15" s="557"/>
      <c r="AU15" s="551"/>
      <c r="AV15" s="551"/>
      <c r="AW15" s="551"/>
      <c r="AX15" s="551"/>
      <c r="AY15" s="551"/>
      <c r="AZ15" s="551"/>
      <c r="BA15" s="551"/>
      <c r="BB15" s="551"/>
      <c r="BC15" s="551"/>
      <c r="BD15" s="552"/>
      <c r="BE15" s="552"/>
      <c r="BF15" s="552"/>
      <c r="BG15" s="552"/>
      <c r="BH15" s="552"/>
      <c r="BI15" s="552"/>
      <c r="BJ15" s="552"/>
      <c r="BK15" s="552"/>
      <c r="BL15" s="552"/>
      <c r="BM15" s="552"/>
      <c r="BN15" s="552"/>
      <c r="BO15" s="552"/>
    </row>
    <row r="16" spans="1:67" s="553" customFormat="1" ht="5.0999999999999996" customHeight="1">
      <c r="A16" s="548"/>
      <c r="B16" s="665"/>
      <c r="C16" s="609"/>
      <c r="D16" s="609"/>
      <c r="E16" s="609"/>
      <c r="F16" s="609"/>
      <c r="G16" s="609"/>
      <c r="H16" s="609"/>
      <c r="I16" s="609"/>
      <c r="J16" s="609"/>
      <c r="K16" s="609"/>
      <c r="L16" s="609"/>
      <c r="M16" s="609"/>
      <c r="N16" s="609"/>
      <c r="O16" s="609"/>
      <c r="P16" s="609"/>
      <c r="Q16" s="609"/>
      <c r="R16" s="609"/>
      <c r="S16" s="609"/>
      <c r="T16" s="609"/>
      <c r="U16" s="609"/>
      <c r="V16" s="609"/>
      <c r="W16" s="609"/>
      <c r="X16" s="609"/>
      <c r="Y16" s="609"/>
      <c r="Z16" s="609"/>
      <c r="AA16" s="609"/>
      <c r="AB16" s="609"/>
      <c r="AC16" s="609"/>
      <c r="AD16" s="609"/>
      <c r="AE16" s="609"/>
      <c r="AF16" s="609"/>
      <c r="AG16" s="609"/>
      <c r="AH16" s="609"/>
      <c r="AI16" s="609"/>
      <c r="AJ16" s="609"/>
      <c r="AK16" s="609"/>
      <c r="AL16" s="663"/>
      <c r="AM16" s="550"/>
      <c r="AN16" s="533"/>
      <c r="AO16" s="533"/>
      <c r="AP16" s="533"/>
      <c r="AQ16" s="533"/>
      <c r="AR16" s="533"/>
      <c r="AS16" s="533"/>
      <c r="AT16" s="533"/>
      <c r="AU16" s="533"/>
      <c r="AV16" s="551"/>
      <c r="AW16" s="551"/>
      <c r="AX16" s="551"/>
      <c r="AY16" s="551"/>
      <c r="AZ16" s="551"/>
      <c r="BA16" s="551"/>
      <c r="BB16" s="551"/>
      <c r="BC16" s="551"/>
      <c r="BD16" s="552"/>
      <c r="BE16" s="552"/>
      <c r="BF16" s="552"/>
      <c r="BG16" s="552"/>
      <c r="BH16" s="552"/>
      <c r="BI16" s="552"/>
      <c r="BJ16" s="552"/>
      <c r="BK16" s="552"/>
      <c r="BL16" s="552"/>
      <c r="BM16" s="552"/>
      <c r="BN16" s="552"/>
      <c r="BO16" s="552"/>
    </row>
    <row r="17" spans="1:67" s="553" customFormat="1">
      <c r="A17" s="558"/>
      <c r="B17" s="662"/>
      <c r="C17" s="611"/>
      <c r="D17" s="610"/>
      <c r="E17" s="610"/>
      <c r="F17" s="610"/>
      <c r="G17" s="610"/>
      <c r="H17" s="610"/>
      <c r="I17" s="610"/>
      <c r="J17" s="610"/>
      <c r="K17" s="610"/>
      <c r="L17" s="610"/>
      <c r="M17" s="610"/>
      <c r="N17" s="610"/>
      <c r="O17" s="610"/>
      <c r="P17" s="610"/>
      <c r="Q17" s="613"/>
      <c r="R17" s="612" t="s">
        <v>395</v>
      </c>
      <c r="S17" s="731"/>
      <c r="T17" s="611"/>
      <c r="U17" s="614"/>
      <c r="V17" s="614"/>
      <c r="W17" s="614"/>
      <c r="X17" s="614"/>
      <c r="Y17" s="614"/>
      <c r="Z17" s="614"/>
      <c r="AA17" s="614"/>
      <c r="AB17" s="614"/>
      <c r="AC17" s="614"/>
      <c r="AD17" s="614"/>
      <c r="AE17" s="611"/>
      <c r="AF17" s="612" t="s">
        <v>396</v>
      </c>
      <c r="AG17" s="906"/>
      <c r="AH17" s="907"/>
      <c r="AI17" s="907"/>
      <c r="AJ17" s="908"/>
      <c r="AK17" s="614"/>
      <c r="AL17" s="666"/>
      <c r="AM17" s="559"/>
      <c r="AN17" s="560"/>
      <c r="AO17" s="560"/>
      <c r="AP17" s="560"/>
      <c r="AQ17" s="560"/>
      <c r="AR17" s="560"/>
      <c r="AS17" s="560"/>
      <c r="AT17" s="551"/>
      <c r="AU17" s="551"/>
      <c r="AV17" s="551"/>
      <c r="AW17" s="551"/>
      <c r="AX17" s="551"/>
      <c r="AY17" s="551"/>
      <c r="AZ17" s="551"/>
      <c r="BA17" s="551"/>
      <c r="BB17" s="551"/>
      <c r="BC17" s="551"/>
      <c r="BD17" s="552"/>
      <c r="BE17" s="552"/>
      <c r="BF17" s="552"/>
      <c r="BG17" s="552"/>
      <c r="BH17" s="552"/>
      <c r="BI17" s="552"/>
      <c r="BJ17" s="552"/>
      <c r="BK17" s="552"/>
      <c r="BL17" s="552"/>
      <c r="BM17" s="552"/>
      <c r="BN17" s="552"/>
      <c r="BO17" s="552"/>
    </row>
    <row r="18" spans="1:67" ht="5.0999999999999996" customHeight="1">
      <c r="A18" s="561"/>
      <c r="B18" s="667"/>
      <c r="C18" s="668"/>
      <c r="D18" s="668"/>
      <c r="E18" s="668"/>
      <c r="F18" s="668"/>
      <c r="G18" s="668"/>
      <c r="H18" s="668"/>
      <c r="I18" s="668"/>
      <c r="J18" s="668"/>
      <c r="K18" s="668"/>
      <c r="L18" s="668"/>
      <c r="M18" s="668"/>
      <c r="N18" s="668"/>
      <c r="O18" s="668"/>
      <c r="P18" s="668"/>
      <c r="Q18" s="668"/>
      <c r="R18" s="668"/>
      <c r="S18" s="668"/>
      <c r="T18" s="668"/>
      <c r="U18" s="668"/>
      <c r="V18" s="668"/>
      <c r="W18" s="668"/>
      <c r="X18" s="668"/>
      <c r="Y18" s="668"/>
      <c r="Z18" s="668"/>
      <c r="AA18" s="668"/>
      <c r="AB18" s="668"/>
      <c r="AC18" s="668"/>
      <c r="AD18" s="668"/>
      <c r="AE18" s="668"/>
      <c r="AF18" s="668"/>
      <c r="AG18" s="668"/>
      <c r="AH18" s="668"/>
      <c r="AI18" s="668"/>
      <c r="AJ18" s="668"/>
      <c r="AK18" s="668"/>
      <c r="AL18" s="669"/>
      <c r="AM18" s="515"/>
      <c r="AN18" s="501"/>
      <c r="AO18" s="501"/>
      <c r="AP18" s="501"/>
      <c r="AQ18" s="501"/>
    </row>
    <row r="19" spans="1:67" ht="15.75" customHeight="1">
      <c r="A19" s="561"/>
      <c r="B19" s="21"/>
      <c r="C19" s="21"/>
      <c r="D19" s="21"/>
      <c r="E19" s="21"/>
      <c r="F19" s="21"/>
      <c r="G19" s="21"/>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515"/>
      <c r="AN19" s="501"/>
      <c r="AO19" s="501"/>
      <c r="AP19" s="501"/>
      <c r="AQ19" s="501"/>
    </row>
    <row r="20" spans="1:67" ht="15.75" customHeight="1">
      <c r="A20" s="561"/>
      <c r="B20" s="909" t="s">
        <v>464</v>
      </c>
      <c r="C20" s="910"/>
      <c r="D20" s="910"/>
      <c r="E20" s="910"/>
      <c r="F20" s="910"/>
      <c r="G20" s="910"/>
      <c r="H20" s="910"/>
      <c r="I20" s="910"/>
      <c r="J20" s="910"/>
      <c r="K20" s="910"/>
      <c r="L20" s="910"/>
      <c r="M20" s="910"/>
      <c r="N20" s="910"/>
      <c r="O20" s="910"/>
      <c r="P20" s="910"/>
      <c r="Q20" s="910"/>
      <c r="R20" s="910"/>
      <c r="S20" s="910"/>
      <c r="T20" s="910"/>
      <c r="U20" s="910"/>
      <c r="V20" s="910"/>
      <c r="W20" s="910"/>
      <c r="X20" s="910"/>
      <c r="Y20" s="910"/>
      <c r="Z20" s="910"/>
      <c r="AA20" s="910"/>
      <c r="AB20" s="910"/>
      <c r="AC20" s="910"/>
      <c r="AD20" s="910"/>
      <c r="AE20" s="910"/>
      <c r="AF20" s="910"/>
      <c r="AG20" s="910"/>
      <c r="AH20" s="910"/>
      <c r="AI20" s="910"/>
      <c r="AJ20" s="910"/>
      <c r="AK20" s="910"/>
      <c r="AL20" s="910"/>
      <c r="AM20" s="515"/>
      <c r="AN20" s="501"/>
      <c r="AO20" s="501"/>
      <c r="AP20" s="501"/>
      <c r="AQ20" s="501"/>
    </row>
    <row r="21" spans="1:67" ht="15.75" customHeight="1">
      <c r="A21" s="561"/>
      <c r="B21" s="909"/>
      <c r="C21" s="910"/>
      <c r="D21" s="910"/>
      <c r="E21" s="910"/>
      <c r="F21" s="910"/>
      <c r="G21" s="910"/>
      <c r="H21" s="910"/>
      <c r="I21" s="910"/>
      <c r="J21" s="910"/>
      <c r="K21" s="910"/>
      <c r="L21" s="910"/>
      <c r="M21" s="910"/>
      <c r="N21" s="910"/>
      <c r="O21" s="910"/>
      <c r="P21" s="910"/>
      <c r="Q21" s="910"/>
      <c r="R21" s="910"/>
      <c r="S21" s="910"/>
      <c r="T21" s="910"/>
      <c r="U21" s="910"/>
      <c r="V21" s="910"/>
      <c r="W21" s="910"/>
      <c r="X21" s="910"/>
      <c r="Y21" s="910"/>
      <c r="Z21" s="910"/>
      <c r="AA21" s="910"/>
      <c r="AB21" s="910"/>
      <c r="AC21" s="910"/>
      <c r="AD21" s="910"/>
      <c r="AE21" s="910"/>
      <c r="AF21" s="910"/>
      <c r="AG21" s="910"/>
      <c r="AH21" s="910"/>
      <c r="AI21" s="910"/>
      <c r="AJ21" s="910"/>
      <c r="AK21" s="910"/>
      <c r="AL21" s="910"/>
      <c r="AM21" s="515"/>
      <c r="AN21" s="501"/>
      <c r="AO21" s="501"/>
      <c r="AP21" s="501"/>
      <c r="AQ21" s="501"/>
    </row>
    <row r="22" spans="1:67" ht="15.75" customHeight="1">
      <c r="A22" s="561"/>
      <c r="B22" s="909"/>
      <c r="C22" s="910"/>
      <c r="D22" s="910"/>
      <c r="E22" s="910"/>
      <c r="F22" s="910"/>
      <c r="G22" s="910"/>
      <c r="H22" s="910"/>
      <c r="I22" s="910"/>
      <c r="J22" s="910"/>
      <c r="K22" s="910"/>
      <c r="L22" s="910"/>
      <c r="M22" s="910"/>
      <c r="N22" s="910"/>
      <c r="O22" s="910"/>
      <c r="P22" s="910"/>
      <c r="Q22" s="910"/>
      <c r="R22" s="910"/>
      <c r="S22" s="910"/>
      <c r="T22" s="910"/>
      <c r="U22" s="910"/>
      <c r="V22" s="910"/>
      <c r="W22" s="910"/>
      <c r="X22" s="910"/>
      <c r="Y22" s="910"/>
      <c r="Z22" s="910"/>
      <c r="AA22" s="910"/>
      <c r="AB22" s="910"/>
      <c r="AC22" s="910"/>
      <c r="AD22" s="910"/>
      <c r="AE22" s="910"/>
      <c r="AF22" s="910"/>
      <c r="AG22" s="910"/>
      <c r="AH22" s="910"/>
      <c r="AI22" s="910"/>
      <c r="AJ22" s="910"/>
      <c r="AK22" s="910"/>
      <c r="AL22" s="910"/>
      <c r="AM22" s="515"/>
      <c r="AN22" s="501"/>
      <c r="AO22" s="501"/>
      <c r="AP22" s="501"/>
      <c r="AQ22" s="501"/>
    </row>
    <row r="23" spans="1:67" ht="15.75" customHeight="1">
      <c r="A23" s="561"/>
      <c r="B23" s="910"/>
      <c r="C23" s="910"/>
      <c r="D23" s="910"/>
      <c r="E23" s="910"/>
      <c r="F23" s="910"/>
      <c r="G23" s="910"/>
      <c r="H23" s="910"/>
      <c r="I23" s="910"/>
      <c r="J23" s="910"/>
      <c r="K23" s="910"/>
      <c r="L23" s="910"/>
      <c r="M23" s="910"/>
      <c r="N23" s="910"/>
      <c r="O23" s="910"/>
      <c r="P23" s="910"/>
      <c r="Q23" s="910"/>
      <c r="R23" s="910"/>
      <c r="S23" s="910"/>
      <c r="T23" s="910"/>
      <c r="U23" s="910"/>
      <c r="V23" s="910"/>
      <c r="W23" s="910"/>
      <c r="X23" s="910"/>
      <c r="Y23" s="910"/>
      <c r="Z23" s="910"/>
      <c r="AA23" s="910"/>
      <c r="AB23" s="910"/>
      <c r="AC23" s="910"/>
      <c r="AD23" s="910"/>
      <c r="AE23" s="910"/>
      <c r="AF23" s="910"/>
      <c r="AG23" s="910"/>
      <c r="AH23" s="910"/>
      <c r="AI23" s="910"/>
      <c r="AJ23" s="910"/>
      <c r="AK23" s="910"/>
      <c r="AL23" s="910"/>
      <c r="AM23" s="515"/>
      <c r="AN23" s="501"/>
      <c r="AO23" s="501"/>
      <c r="AP23" s="501"/>
      <c r="AQ23" s="501"/>
    </row>
    <row r="24" spans="1:67" ht="8.25" customHeight="1">
      <c r="A24" s="561"/>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515"/>
      <c r="AN24" s="501"/>
      <c r="AO24" s="501"/>
      <c r="AP24" s="501"/>
      <c r="AQ24" s="501"/>
    </row>
    <row r="25" spans="1:67" ht="5.0999999999999996" customHeight="1">
      <c r="A25" s="539"/>
      <c r="B25" s="501"/>
      <c r="C25" s="501"/>
      <c r="D25" s="501"/>
      <c r="E25" s="501"/>
      <c r="F25" s="501"/>
      <c r="G25" s="501"/>
      <c r="H25" s="501"/>
      <c r="I25" s="501"/>
      <c r="J25" s="501"/>
      <c r="K25" s="501"/>
      <c r="L25" s="501"/>
      <c r="M25" s="501"/>
      <c r="N25" s="501"/>
      <c r="O25" s="501"/>
      <c r="P25" s="501"/>
      <c r="Q25" s="501"/>
      <c r="R25" s="501"/>
      <c r="S25" s="501"/>
      <c r="T25" s="501"/>
      <c r="U25" s="501"/>
      <c r="V25" s="501"/>
      <c r="W25" s="501"/>
      <c r="X25" s="501"/>
      <c r="Y25" s="501"/>
      <c r="Z25" s="501"/>
      <c r="AA25" s="501"/>
      <c r="AB25" s="501"/>
      <c r="AC25" s="501"/>
      <c r="AD25" s="501"/>
      <c r="AE25" s="501"/>
      <c r="AF25" s="501"/>
      <c r="AG25" s="501"/>
      <c r="AH25" s="501"/>
      <c r="AI25" s="501"/>
      <c r="AJ25" s="501"/>
      <c r="AK25" s="501"/>
      <c r="AL25" s="501"/>
      <c r="AM25" s="616"/>
      <c r="AN25" s="501"/>
      <c r="AO25" s="501"/>
      <c r="AP25" s="501"/>
      <c r="AQ25" s="501"/>
    </row>
    <row r="26" spans="1:67" ht="5.0999999999999996" customHeight="1">
      <c r="A26" s="561"/>
      <c r="B26" s="562"/>
      <c r="C26" s="562"/>
      <c r="D26" s="562"/>
      <c r="E26" s="562"/>
      <c r="F26" s="562"/>
      <c r="G26" s="562"/>
      <c r="H26" s="562"/>
      <c r="I26" s="562"/>
      <c r="J26" s="562"/>
      <c r="K26" s="562"/>
      <c r="L26" s="562"/>
      <c r="M26" s="562"/>
      <c r="N26" s="562"/>
      <c r="O26" s="562"/>
      <c r="P26" s="562"/>
      <c r="Q26" s="562"/>
      <c r="R26" s="562"/>
      <c r="S26" s="562"/>
      <c r="T26" s="562"/>
      <c r="U26" s="562"/>
      <c r="V26" s="562"/>
      <c r="W26" s="562"/>
      <c r="X26" s="562"/>
      <c r="Y26" s="562"/>
      <c r="Z26" s="562"/>
      <c r="AA26" s="562"/>
      <c r="AB26" s="562"/>
      <c r="AC26" s="562"/>
      <c r="AD26" s="562"/>
      <c r="AE26" s="562"/>
      <c r="AF26" s="562"/>
      <c r="AG26" s="562"/>
      <c r="AH26" s="562"/>
      <c r="AI26" s="562"/>
      <c r="AJ26" s="562"/>
      <c r="AK26" s="562"/>
      <c r="AL26" s="562"/>
      <c r="AM26" s="515"/>
      <c r="AN26" s="501"/>
      <c r="AO26" s="501"/>
      <c r="AP26" s="501"/>
      <c r="AQ26" s="501"/>
    </row>
    <row r="27" spans="1:67" ht="15.75" customHeight="1">
      <c r="A27" s="561"/>
      <c r="B27" s="696" t="s">
        <v>450</v>
      </c>
      <c r="C27" s="696"/>
      <c r="D27" s="696"/>
      <c r="E27" s="696"/>
      <c r="F27" s="696"/>
      <c r="G27" s="696"/>
      <c r="H27" s="696"/>
      <c r="I27" s="696"/>
      <c r="J27" s="696"/>
      <c r="K27" s="696"/>
      <c r="L27" s="696"/>
      <c r="M27" s="696"/>
      <c r="N27" s="696"/>
      <c r="O27" s="696"/>
      <c r="P27" s="696"/>
      <c r="Q27" s="696"/>
      <c r="R27" s="696"/>
      <c r="S27" s="696"/>
      <c r="T27" s="696"/>
      <c r="U27" s="696"/>
      <c r="V27" s="696"/>
      <c r="W27" s="696"/>
      <c r="X27" s="696"/>
      <c r="Y27" s="696"/>
      <c r="Z27" s="696"/>
      <c r="AA27" s="696"/>
      <c r="AB27" s="696"/>
      <c r="AC27" s="696"/>
      <c r="AD27" s="696"/>
      <c r="AE27" s="696"/>
      <c r="AF27" s="696"/>
      <c r="AG27" s="696"/>
      <c r="AH27" s="696"/>
      <c r="AI27" s="696"/>
      <c r="AJ27" s="696"/>
      <c r="AK27" s="696"/>
      <c r="AL27" s="696"/>
      <c r="AM27" s="515"/>
      <c r="AN27" s="501"/>
      <c r="AO27" s="501"/>
      <c r="AP27" s="501"/>
      <c r="AQ27" s="501"/>
    </row>
    <row r="28" spans="1:67" ht="15.75" customHeight="1">
      <c r="A28" s="561"/>
      <c r="B28" s="580" t="s">
        <v>451</v>
      </c>
      <c r="C28" s="696"/>
      <c r="D28" s="696"/>
      <c r="E28" s="696"/>
      <c r="F28" s="696"/>
      <c r="G28" s="696"/>
      <c r="H28" s="696"/>
      <c r="I28" s="696"/>
      <c r="J28" s="696"/>
      <c r="K28" s="696"/>
      <c r="L28" s="696"/>
      <c r="M28" s="696"/>
      <c r="N28" s="696"/>
      <c r="O28" s="696"/>
      <c r="P28" s="696"/>
      <c r="Q28" s="696"/>
      <c r="R28" s="696"/>
      <c r="S28" s="696"/>
      <c r="T28" s="697" t="s">
        <v>452</v>
      </c>
      <c r="U28" s="696"/>
      <c r="V28" s="696"/>
      <c r="W28" s="696"/>
      <c r="X28" s="696"/>
      <c r="Y28" s="696"/>
      <c r="Z28" s="696"/>
      <c r="AA28" s="696"/>
      <c r="AB28" s="696"/>
      <c r="AC28" s="696"/>
      <c r="AD28" s="696"/>
      <c r="AE28" s="696"/>
      <c r="AF28" s="696"/>
      <c r="AG28" s="696"/>
      <c r="AH28" s="696"/>
      <c r="AI28" s="696"/>
      <c r="AJ28" s="696"/>
      <c r="AK28" s="696"/>
      <c r="AL28" s="696"/>
      <c r="AM28" s="515"/>
      <c r="AN28" s="501"/>
      <c r="AO28" s="501"/>
      <c r="AP28" s="501"/>
      <c r="AQ28" s="501"/>
    </row>
    <row r="29" spans="1:67" ht="19.5" customHeight="1">
      <c r="A29" s="561"/>
      <c r="B29" s="562"/>
      <c r="C29" s="562"/>
      <c r="D29" s="562"/>
      <c r="E29" s="562"/>
      <c r="F29" s="562"/>
      <c r="G29" s="562"/>
      <c r="H29" s="562"/>
      <c r="I29" s="562"/>
      <c r="J29" s="562"/>
      <c r="K29" s="562"/>
      <c r="L29" s="562"/>
      <c r="M29" s="562"/>
      <c r="N29" s="562"/>
      <c r="O29" s="562"/>
      <c r="P29" s="562"/>
      <c r="Q29" s="562"/>
      <c r="R29" s="562"/>
      <c r="S29" s="562"/>
      <c r="T29" s="562"/>
      <c r="U29" s="562"/>
      <c r="V29" s="562"/>
      <c r="W29" s="562"/>
      <c r="X29" s="562"/>
      <c r="Y29" s="562"/>
      <c r="Z29" s="562"/>
      <c r="AA29" s="562"/>
      <c r="AB29" s="562"/>
      <c r="AC29" s="562"/>
      <c r="AD29" s="562"/>
      <c r="AE29" s="562"/>
      <c r="AF29" s="562"/>
      <c r="AG29" s="562"/>
      <c r="AH29" s="562"/>
      <c r="AJ29" s="562"/>
      <c r="AK29" s="562"/>
      <c r="AL29" s="562"/>
      <c r="AM29" s="515"/>
      <c r="AN29" s="501"/>
      <c r="AO29" s="501"/>
      <c r="AP29" s="501"/>
      <c r="AQ29" s="501"/>
    </row>
    <row r="30" spans="1:67">
      <c r="A30" s="544"/>
      <c r="B30" s="5"/>
      <c r="C30" s="562"/>
      <c r="D30" s="562"/>
      <c r="E30" s="562"/>
      <c r="F30" s="562"/>
      <c r="G30" s="562"/>
      <c r="H30" s="562"/>
      <c r="I30" s="562"/>
      <c r="J30" s="562"/>
      <c r="K30" s="562"/>
      <c r="L30" s="562"/>
      <c r="M30" s="562"/>
      <c r="N30" s="562"/>
      <c r="O30" s="562"/>
      <c r="P30" s="562"/>
      <c r="Q30" s="5"/>
      <c r="R30" s="562"/>
      <c r="S30" s="562"/>
      <c r="T30" s="562"/>
      <c r="U30" s="562"/>
      <c r="V30" s="562"/>
      <c r="W30" s="562"/>
      <c r="X30" s="562"/>
      <c r="Y30" s="562"/>
      <c r="Z30" s="562"/>
      <c r="AA30" s="562"/>
      <c r="AB30" s="562"/>
      <c r="AC30" s="562"/>
      <c r="AD30" s="562"/>
      <c r="AE30" s="562"/>
      <c r="AF30" s="562"/>
      <c r="AG30" s="562"/>
      <c r="AH30" s="562"/>
      <c r="AI30" s="562"/>
      <c r="AJ30" s="562"/>
      <c r="AK30" s="562"/>
      <c r="AL30" s="562"/>
      <c r="AM30" s="545"/>
    </row>
    <row r="31" spans="1:67" ht="27" customHeight="1">
      <c r="A31" s="544"/>
      <c r="B31" s="739" t="s">
        <v>467</v>
      </c>
      <c r="C31" s="563"/>
      <c r="D31" s="563"/>
      <c r="E31" s="563"/>
      <c r="F31" s="563"/>
      <c r="G31" s="563"/>
      <c r="H31" s="563"/>
      <c r="I31" s="738"/>
      <c r="J31" s="563"/>
      <c r="K31" s="563"/>
      <c r="L31" s="563"/>
      <c r="M31" s="564"/>
      <c r="N31" s="734"/>
      <c r="O31" s="734"/>
      <c r="P31" s="565" t="s">
        <v>407</v>
      </c>
      <c r="Q31" s="5"/>
      <c r="R31" s="581" t="s">
        <v>20</v>
      </c>
      <c r="S31" s="581" t="s">
        <v>21</v>
      </c>
      <c r="T31" s="581" t="s">
        <v>397</v>
      </c>
      <c r="U31" s="566" t="s">
        <v>22</v>
      </c>
      <c r="V31" s="567" t="s">
        <v>31</v>
      </c>
      <c r="W31" s="582" t="s">
        <v>416</v>
      </c>
      <c r="X31" s="568"/>
      <c r="Y31" s="568"/>
      <c r="Z31" s="568"/>
      <c r="AA31" s="568"/>
      <c r="AB31" s="568"/>
      <c r="AC31" s="568"/>
      <c r="AD31" s="568"/>
      <c r="AE31" s="568"/>
      <c r="AF31" s="583" t="s">
        <v>398</v>
      </c>
      <c r="AG31" s="583" t="s">
        <v>2</v>
      </c>
      <c r="AH31" s="602" t="s">
        <v>412</v>
      </c>
      <c r="AI31" s="602" t="s">
        <v>413</v>
      </c>
      <c r="AJ31" s="601" t="s">
        <v>411</v>
      </c>
      <c r="AK31" s="621" t="s">
        <v>415</v>
      </c>
      <c r="AL31" s="622" t="s">
        <v>414</v>
      </c>
      <c r="AM31" s="545"/>
    </row>
    <row r="32" spans="1:67" ht="7.5" customHeight="1">
      <c r="A32" s="544"/>
      <c r="B32" s="758"/>
      <c r="C32" s="758"/>
      <c r="D32" s="758"/>
      <c r="E32" s="758"/>
      <c r="F32" s="758"/>
      <c r="G32" s="758"/>
      <c r="H32" s="758"/>
      <c r="I32" s="758"/>
      <c r="J32" s="758"/>
      <c r="K32" s="758"/>
      <c r="L32" s="758"/>
      <c r="M32" s="562"/>
      <c r="N32" s="735"/>
      <c r="O32" s="735"/>
      <c r="P32" s="562"/>
      <c r="Q32" s="5"/>
      <c r="R32" s="562"/>
      <c r="S32" s="562"/>
      <c r="T32" s="562"/>
      <c r="U32" s="562"/>
      <c r="V32" s="562"/>
      <c r="W32" s="562"/>
      <c r="X32" s="562"/>
      <c r="Y32" s="562"/>
      <c r="Z32" s="562"/>
      <c r="AA32" s="562"/>
      <c r="AB32" s="562"/>
      <c r="AC32" s="562"/>
      <c r="AD32" s="562"/>
      <c r="AE32" s="562"/>
      <c r="AF32" s="562"/>
      <c r="AG32" s="562"/>
      <c r="AH32" s="562"/>
      <c r="AI32" s="562"/>
      <c r="AJ32" s="562"/>
      <c r="AK32" s="562"/>
      <c r="AL32" s="562"/>
      <c r="AM32" s="545"/>
      <c r="AN32" s="501"/>
      <c r="AO32" s="501"/>
      <c r="AP32" s="501"/>
      <c r="AQ32" s="501"/>
    </row>
    <row r="33" spans="1:43" ht="15.75">
      <c r="A33" s="544"/>
      <c r="B33" s="880" t="s">
        <v>399</v>
      </c>
      <c r="C33" s="881"/>
      <c r="D33" s="881"/>
      <c r="E33" s="881"/>
      <c r="F33" s="881"/>
      <c r="G33" s="881"/>
      <c r="H33" s="881"/>
      <c r="I33" s="881"/>
      <c r="J33" s="881"/>
      <c r="K33" s="881"/>
      <c r="L33" s="882"/>
      <c r="M33" s="562"/>
      <c r="N33" s="883"/>
      <c r="O33" s="883"/>
      <c r="P33" s="586"/>
      <c r="Q33" s="21"/>
      <c r="R33" s="586"/>
      <c r="S33" s="587"/>
      <c r="T33" s="586"/>
      <c r="U33" s="584"/>
      <c r="V33" s="585"/>
      <c r="W33" s="588"/>
      <c r="X33" s="562"/>
      <c r="Y33" s="562"/>
      <c r="Z33" s="562"/>
      <c r="AA33" s="562"/>
      <c r="AB33" s="562"/>
      <c r="AC33" s="562"/>
      <c r="AD33" s="562"/>
      <c r="AE33" s="562"/>
      <c r="AF33" s="589"/>
      <c r="AG33" s="617"/>
      <c r="AH33" s="590"/>
      <c r="AI33" s="590"/>
      <c r="AJ33" s="618">
        <f>AI33+W33</f>
        <v>0</v>
      </c>
      <c r="AK33" s="590"/>
      <c r="AL33" s="590"/>
      <c r="AM33" s="545"/>
    </row>
    <row r="34" spans="1:43" ht="6" customHeight="1">
      <c r="A34" s="544"/>
      <c r="B34" s="759"/>
      <c r="C34" s="759"/>
      <c r="D34" s="759"/>
      <c r="E34" s="759"/>
      <c r="F34" s="759"/>
      <c r="G34" s="759"/>
      <c r="H34" s="759"/>
      <c r="I34" s="759"/>
      <c r="J34" s="759"/>
      <c r="K34" s="759"/>
      <c r="L34" s="759"/>
      <c r="M34" s="562"/>
      <c r="N34" s="883"/>
      <c r="O34" s="883"/>
      <c r="P34" s="562"/>
      <c r="Q34" s="21"/>
      <c r="R34" s="562"/>
      <c r="S34" s="562"/>
      <c r="T34" s="562"/>
      <c r="U34" s="562"/>
      <c r="V34" s="562"/>
      <c r="W34" s="562"/>
      <c r="X34" s="562"/>
      <c r="Y34" s="562"/>
      <c r="Z34" s="562"/>
      <c r="AA34" s="562"/>
      <c r="AB34" s="562"/>
      <c r="AC34" s="562"/>
      <c r="AD34" s="562"/>
      <c r="AE34" s="562"/>
      <c r="AF34" s="562"/>
      <c r="AG34" s="562"/>
      <c r="AH34" s="562"/>
      <c r="AI34" s="562"/>
      <c r="AJ34" s="562"/>
      <c r="AK34" s="562"/>
      <c r="AL34" s="562"/>
      <c r="AM34" s="545"/>
    </row>
    <row r="35" spans="1:43" ht="15.75">
      <c r="A35" s="544"/>
      <c r="B35" s="760"/>
      <c r="C35" s="760"/>
      <c r="D35" s="760"/>
      <c r="E35" s="760"/>
      <c r="F35" s="760"/>
      <c r="G35" s="760"/>
      <c r="H35" s="760"/>
      <c r="I35" s="760"/>
      <c r="J35" s="760"/>
      <c r="K35" s="760"/>
      <c r="L35" s="761"/>
      <c r="M35" s="562"/>
      <c r="N35" s="883"/>
      <c r="O35" s="883"/>
      <c r="P35" s="586"/>
      <c r="Q35" s="21"/>
      <c r="R35" s="586"/>
      <c r="S35" s="587"/>
      <c r="T35" s="586"/>
      <c r="U35" s="584"/>
      <c r="V35" s="585"/>
      <c r="W35" s="588"/>
      <c r="X35" s="562"/>
      <c r="Y35" s="562"/>
      <c r="Z35" s="562"/>
      <c r="AA35" s="562"/>
      <c r="AB35" s="562"/>
      <c r="AC35" s="562"/>
      <c r="AD35" s="562"/>
      <c r="AE35" s="562"/>
      <c r="AF35" s="589"/>
      <c r="AG35" s="617"/>
      <c r="AH35" s="590"/>
      <c r="AI35" s="590"/>
      <c r="AJ35" s="618">
        <f>AI35+W35</f>
        <v>0</v>
      </c>
      <c r="AK35" s="590"/>
      <c r="AL35" s="590"/>
      <c r="AM35" s="545"/>
    </row>
    <row r="36" spans="1:43" ht="6" customHeight="1">
      <c r="A36" s="544"/>
      <c r="B36" s="759"/>
      <c r="C36" s="759"/>
      <c r="D36" s="759"/>
      <c r="E36" s="759"/>
      <c r="F36" s="759"/>
      <c r="G36" s="759"/>
      <c r="H36" s="759"/>
      <c r="I36" s="759"/>
      <c r="J36" s="759"/>
      <c r="K36" s="759"/>
      <c r="L36" s="759"/>
      <c r="M36" s="562"/>
      <c r="N36" s="736"/>
      <c r="O36" s="736"/>
      <c r="P36" s="562"/>
      <c r="Q36" s="21"/>
      <c r="R36" s="562"/>
      <c r="S36" s="562"/>
      <c r="T36" s="562"/>
      <c r="U36" s="562"/>
      <c r="V36" s="562"/>
      <c r="W36" s="562"/>
      <c r="X36" s="562"/>
      <c r="Y36" s="562"/>
      <c r="Z36" s="562"/>
      <c r="AA36" s="562"/>
      <c r="AB36" s="562"/>
      <c r="AC36" s="562"/>
      <c r="AD36" s="562"/>
      <c r="AE36" s="562"/>
      <c r="AF36" s="562"/>
      <c r="AG36" s="562"/>
      <c r="AH36" s="562"/>
      <c r="AI36" s="562"/>
      <c r="AJ36" s="562"/>
      <c r="AK36" s="562"/>
      <c r="AL36" s="562"/>
      <c r="AM36" s="545"/>
    </row>
    <row r="37" spans="1:43" ht="15.75">
      <c r="B37" s="880" t="s">
        <v>400</v>
      </c>
      <c r="C37" s="881"/>
      <c r="D37" s="881"/>
      <c r="E37" s="881"/>
      <c r="F37" s="881"/>
      <c r="G37" s="881"/>
      <c r="H37" s="881"/>
      <c r="I37" s="881"/>
      <c r="J37" s="881"/>
      <c r="K37" s="881"/>
      <c r="L37" s="882"/>
      <c r="M37" s="562"/>
      <c r="N37" s="883"/>
      <c r="O37" s="883"/>
      <c r="P37" s="586"/>
      <c r="Q37" s="21"/>
      <c r="R37" s="586"/>
      <c r="S37" s="587"/>
      <c r="T37" s="586"/>
      <c r="U37" s="584"/>
      <c r="V37" s="585"/>
      <c r="W37" s="588"/>
      <c r="X37" s="562"/>
      <c r="Y37" s="562"/>
      <c r="Z37" s="562"/>
      <c r="AA37" s="562"/>
      <c r="AB37" s="562"/>
      <c r="AC37" s="562"/>
      <c r="AD37" s="562"/>
      <c r="AE37" s="562"/>
      <c r="AF37" s="589"/>
      <c r="AG37" s="617"/>
      <c r="AH37" s="590"/>
      <c r="AI37" s="590"/>
      <c r="AJ37" s="618">
        <f>AI37+W37</f>
        <v>0</v>
      </c>
      <c r="AK37" s="590"/>
      <c r="AL37" s="590"/>
      <c r="AM37" s="545"/>
    </row>
    <row r="38" spans="1:43" ht="6" customHeight="1">
      <c r="A38" s="544"/>
      <c r="B38" s="759"/>
      <c r="C38" s="759"/>
      <c r="D38" s="759"/>
      <c r="E38" s="759"/>
      <c r="F38" s="759"/>
      <c r="G38" s="759"/>
      <c r="H38" s="759"/>
      <c r="I38" s="759"/>
      <c r="J38" s="759"/>
      <c r="K38" s="759"/>
      <c r="L38" s="759"/>
      <c r="M38" s="562"/>
      <c r="N38" s="883"/>
      <c r="O38" s="883"/>
      <c r="P38" s="562"/>
      <c r="Q38" s="21"/>
      <c r="R38" s="562"/>
      <c r="S38" s="562"/>
      <c r="T38" s="562"/>
      <c r="U38" s="562"/>
      <c r="V38" s="562"/>
      <c r="W38" s="562"/>
      <c r="X38" s="562"/>
      <c r="Y38" s="562"/>
      <c r="Z38" s="562"/>
      <c r="AA38" s="562"/>
      <c r="AB38" s="562"/>
      <c r="AC38" s="562"/>
      <c r="AD38" s="562"/>
      <c r="AE38" s="562"/>
      <c r="AF38" s="562"/>
      <c r="AG38" s="562"/>
      <c r="AH38" s="562"/>
      <c r="AI38" s="562"/>
      <c r="AJ38" s="562"/>
      <c r="AK38" s="562"/>
      <c r="AL38" s="562"/>
      <c r="AM38" s="545"/>
    </row>
    <row r="39" spans="1:43" ht="15.75">
      <c r="A39" s="544"/>
      <c r="B39" s="760"/>
      <c r="C39" s="760"/>
      <c r="D39" s="760"/>
      <c r="E39" s="760"/>
      <c r="F39" s="760"/>
      <c r="G39" s="760"/>
      <c r="H39" s="760"/>
      <c r="I39" s="760"/>
      <c r="J39" s="760"/>
      <c r="K39" s="760"/>
      <c r="L39" s="761"/>
      <c r="M39" s="562"/>
      <c r="N39" s="883"/>
      <c r="O39" s="883"/>
      <c r="P39" s="586"/>
      <c r="Q39" s="21"/>
      <c r="R39" s="586"/>
      <c r="S39" s="587"/>
      <c r="T39" s="586"/>
      <c r="U39" s="584"/>
      <c r="V39" s="585"/>
      <c r="W39" s="588"/>
      <c r="X39" s="562"/>
      <c r="Y39" s="562"/>
      <c r="Z39" s="562"/>
      <c r="AA39" s="562"/>
      <c r="AB39" s="562"/>
      <c r="AC39" s="562"/>
      <c r="AD39" s="562"/>
      <c r="AE39" s="562"/>
      <c r="AF39" s="589"/>
      <c r="AG39" s="617"/>
      <c r="AH39" s="590"/>
      <c r="AI39" s="590"/>
      <c r="AJ39" s="618">
        <f>AI39+W39</f>
        <v>0</v>
      </c>
      <c r="AK39" s="590"/>
      <c r="AL39" s="590"/>
      <c r="AM39" s="545"/>
    </row>
    <row r="40" spans="1:43" ht="6" customHeight="1">
      <c r="A40" s="544"/>
      <c r="B40" s="759"/>
      <c r="C40" s="759"/>
      <c r="D40" s="759"/>
      <c r="E40" s="759"/>
      <c r="F40" s="759"/>
      <c r="G40" s="759"/>
      <c r="H40" s="759"/>
      <c r="I40" s="759"/>
      <c r="J40" s="759"/>
      <c r="K40" s="759"/>
      <c r="L40" s="759"/>
      <c r="M40" s="562"/>
      <c r="N40" s="735"/>
      <c r="O40" s="735"/>
      <c r="P40" s="562"/>
      <c r="Q40" s="21"/>
      <c r="R40" s="562"/>
      <c r="S40" s="562"/>
      <c r="T40" s="562"/>
      <c r="U40" s="562"/>
      <c r="V40" s="562"/>
      <c r="W40" s="562"/>
      <c r="X40" s="562"/>
      <c r="Y40" s="562"/>
      <c r="Z40" s="562"/>
      <c r="AA40" s="562"/>
      <c r="AB40" s="562"/>
      <c r="AC40" s="562"/>
      <c r="AD40" s="562"/>
      <c r="AE40" s="562"/>
      <c r="AF40" s="562"/>
      <c r="AG40" s="562"/>
      <c r="AH40" s="562"/>
      <c r="AI40" s="562"/>
      <c r="AJ40" s="562"/>
      <c r="AK40" s="562"/>
      <c r="AL40" s="562"/>
      <c r="AM40" s="545"/>
    </row>
    <row r="41" spans="1:43" ht="15.75">
      <c r="B41" s="880" t="s">
        <v>485</v>
      </c>
      <c r="C41" s="881"/>
      <c r="D41" s="881"/>
      <c r="E41" s="881"/>
      <c r="F41" s="881"/>
      <c r="G41" s="881"/>
      <c r="H41" s="881"/>
      <c r="I41" s="881"/>
      <c r="J41" s="881"/>
      <c r="K41" s="881"/>
      <c r="L41" s="882"/>
      <c r="M41" s="562"/>
      <c r="N41" s="883"/>
      <c r="O41" s="883"/>
      <c r="P41" s="586"/>
      <c r="Q41" s="21"/>
      <c r="R41" s="586"/>
      <c r="S41" s="587"/>
      <c r="T41" s="586"/>
      <c r="U41" s="584"/>
      <c r="V41" s="585"/>
      <c r="W41" s="588"/>
      <c r="X41" s="562"/>
      <c r="Y41" s="562"/>
      <c r="Z41" s="562"/>
      <c r="AA41" s="562"/>
      <c r="AB41" s="562"/>
      <c r="AC41" s="562"/>
      <c r="AD41" s="562"/>
      <c r="AE41" s="562"/>
      <c r="AF41" s="589"/>
      <c r="AG41" s="617"/>
      <c r="AH41" s="590"/>
      <c r="AI41" s="590"/>
      <c r="AJ41" s="618">
        <f>AI41+W41</f>
        <v>0</v>
      </c>
      <c r="AK41" s="590"/>
      <c r="AL41" s="590"/>
      <c r="AM41" s="545"/>
    </row>
    <row r="42" spans="1:43" ht="6" customHeight="1">
      <c r="A42" s="544"/>
      <c r="B42" s="759"/>
      <c r="C42" s="759"/>
      <c r="D42" s="759"/>
      <c r="E42" s="759"/>
      <c r="F42" s="759"/>
      <c r="G42" s="759"/>
      <c r="H42" s="759"/>
      <c r="I42" s="759"/>
      <c r="J42" s="759"/>
      <c r="K42" s="759"/>
      <c r="L42" s="759"/>
      <c r="M42" s="562"/>
      <c r="N42" s="735"/>
      <c r="O42" s="735"/>
      <c r="P42" s="562"/>
      <c r="Q42" s="21"/>
      <c r="R42" s="562"/>
      <c r="S42" s="562"/>
      <c r="T42" s="562"/>
      <c r="U42" s="562"/>
      <c r="V42" s="562"/>
      <c r="W42" s="562"/>
      <c r="X42" s="562"/>
      <c r="Y42" s="562"/>
      <c r="Z42" s="562"/>
      <c r="AA42" s="562"/>
      <c r="AB42" s="562"/>
      <c r="AC42" s="562"/>
      <c r="AD42" s="562"/>
      <c r="AE42" s="562"/>
      <c r="AF42" s="562"/>
      <c r="AG42" s="562"/>
      <c r="AH42" s="562"/>
      <c r="AI42" s="562"/>
      <c r="AJ42" s="562"/>
      <c r="AK42" s="562"/>
      <c r="AL42" s="562"/>
      <c r="AM42" s="545"/>
    </row>
    <row r="43" spans="1:43" ht="15.75">
      <c r="A43" s="544"/>
      <c r="B43" s="760"/>
      <c r="C43" s="760"/>
      <c r="D43" s="760"/>
      <c r="E43" s="760"/>
      <c r="F43" s="760"/>
      <c r="G43" s="760"/>
      <c r="H43" s="760"/>
      <c r="I43" s="760"/>
      <c r="J43" s="760"/>
      <c r="K43" s="760"/>
      <c r="L43" s="761"/>
      <c r="M43" s="562"/>
      <c r="N43" s="883"/>
      <c r="O43" s="883"/>
      <c r="P43" s="586"/>
      <c r="Q43" s="21"/>
      <c r="R43" s="586"/>
      <c r="S43" s="587"/>
      <c r="T43" s="586"/>
      <c r="U43" s="584"/>
      <c r="V43" s="585"/>
      <c r="W43" s="588"/>
      <c r="X43" s="562"/>
      <c r="Y43" s="562"/>
      <c r="Z43" s="562"/>
      <c r="AA43" s="562"/>
      <c r="AB43" s="562"/>
      <c r="AC43" s="562"/>
      <c r="AD43" s="562"/>
      <c r="AE43" s="562"/>
      <c r="AF43" s="589"/>
      <c r="AG43" s="617"/>
      <c r="AH43" s="590"/>
      <c r="AI43" s="590"/>
      <c r="AJ43" s="618">
        <f>AI43+W43</f>
        <v>0</v>
      </c>
      <c r="AK43" s="590"/>
      <c r="AL43" s="590"/>
      <c r="AM43" s="545"/>
    </row>
    <row r="44" spans="1:43" ht="6" customHeight="1">
      <c r="A44" s="544"/>
      <c r="B44" s="759"/>
      <c r="C44" s="759"/>
      <c r="D44" s="759"/>
      <c r="E44" s="759"/>
      <c r="F44" s="759"/>
      <c r="G44" s="759"/>
      <c r="H44" s="759"/>
      <c r="I44" s="759"/>
      <c r="J44" s="759"/>
      <c r="K44" s="759"/>
      <c r="L44" s="759"/>
      <c r="M44" s="562"/>
      <c r="N44" s="735"/>
      <c r="O44" s="735"/>
      <c r="P44" s="562"/>
      <c r="Q44" s="21"/>
      <c r="R44" s="562"/>
      <c r="S44" s="562"/>
      <c r="T44" s="562"/>
      <c r="U44" s="562"/>
      <c r="V44" s="562"/>
      <c r="W44" s="562"/>
      <c r="X44" s="562"/>
      <c r="Y44" s="562"/>
      <c r="Z44" s="562"/>
      <c r="AA44" s="562"/>
      <c r="AB44" s="562"/>
      <c r="AC44" s="562"/>
      <c r="AD44" s="562"/>
      <c r="AE44" s="562"/>
      <c r="AF44" s="562"/>
      <c r="AG44" s="562"/>
      <c r="AH44" s="562"/>
      <c r="AI44" s="562"/>
      <c r="AJ44" s="562"/>
      <c r="AK44" s="562"/>
      <c r="AL44" s="562"/>
      <c r="AM44" s="545"/>
    </row>
    <row r="45" spans="1:43" ht="15.75">
      <c r="B45" s="880" t="s">
        <v>402</v>
      </c>
      <c r="C45" s="881"/>
      <c r="D45" s="881"/>
      <c r="E45" s="881"/>
      <c r="F45" s="881"/>
      <c r="G45" s="881"/>
      <c r="H45" s="881"/>
      <c r="I45" s="881"/>
      <c r="J45" s="881"/>
      <c r="K45" s="881"/>
      <c r="L45" s="882"/>
      <c r="M45" s="562"/>
      <c r="N45" s="883"/>
      <c r="O45" s="883"/>
      <c r="P45" s="586"/>
      <c r="Q45" s="21"/>
      <c r="R45" s="586"/>
      <c r="S45" s="587"/>
      <c r="T45" s="586"/>
      <c r="U45" s="584"/>
      <c r="V45" s="585"/>
      <c r="W45" s="588"/>
      <c r="X45" s="562"/>
      <c r="Y45" s="562"/>
      <c r="Z45" s="562"/>
      <c r="AA45" s="562"/>
      <c r="AB45" s="562"/>
      <c r="AC45" s="562"/>
      <c r="AD45" s="562"/>
      <c r="AE45" s="562"/>
      <c r="AF45" s="589"/>
      <c r="AG45" s="617"/>
      <c r="AH45" s="590"/>
      <c r="AI45" s="590"/>
      <c r="AJ45" s="618">
        <f>AI45+W45</f>
        <v>0</v>
      </c>
      <c r="AK45" s="590"/>
      <c r="AL45" s="590"/>
      <c r="AM45" s="545"/>
      <c r="AP45" s="572"/>
      <c r="AQ45" s="573"/>
    </row>
    <row r="46" spans="1:43" ht="6" customHeight="1">
      <c r="A46" s="544"/>
      <c r="B46" s="759"/>
      <c r="C46" s="759"/>
      <c r="D46" s="759"/>
      <c r="E46" s="759"/>
      <c r="F46" s="759"/>
      <c r="G46" s="759"/>
      <c r="H46" s="759"/>
      <c r="I46" s="759"/>
      <c r="J46" s="759"/>
      <c r="K46" s="759"/>
      <c r="L46" s="759"/>
      <c r="M46" s="562"/>
      <c r="N46" s="735"/>
      <c r="O46" s="735"/>
      <c r="P46" s="562"/>
      <c r="Q46" s="21"/>
      <c r="R46" s="562"/>
      <c r="S46" s="562"/>
      <c r="T46" s="562"/>
      <c r="U46" s="562"/>
      <c r="V46" s="562"/>
      <c r="W46" s="562"/>
      <c r="X46" s="562"/>
      <c r="Y46" s="562"/>
      <c r="Z46" s="562"/>
      <c r="AA46" s="562"/>
      <c r="AB46" s="562"/>
      <c r="AC46" s="562"/>
      <c r="AD46" s="562"/>
      <c r="AE46" s="562"/>
      <c r="AF46" s="562"/>
      <c r="AG46" s="562"/>
      <c r="AH46" s="562"/>
      <c r="AI46" s="562"/>
      <c r="AJ46" s="562"/>
      <c r="AK46" s="562"/>
      <c r="AL46" s="562"/>
      <c r="AM46" s="545"/>
      <c r="AP46" s="574"/>
      <c r="AQ46" s="575"/>
    </row>
    <row r="47" spans="1:43" ht="15.75">
      <c r="A47" s="544"/>
      <c r="B47" s="760"/>
      <c r="C47" s="760"/>
      <c r="D47" s="760"/>
      <c r="E47" s="760"/>
      <c r="F47" s="760"/>
      <c r="G47" s="760"/>
      <c r="H47" s="760"/>
      <c r="I47" s="760"/>
      <c r="J47" s="760"/>
      <c r="K47" s="760"/>
      <c r="L47" s="761"/>
      <c r="M47" s="562"/>
      <c r="N47" s="883"/>
      <c r="O47" s="883"/>
      <c r="P47" s="586"/>
      <c r="Q47" s="21"/>
      <c r="R47" s="586"/>
      <c r="S47" s="587"/>
      <c r="T47" s="586"/>
      <c r="U47" s="584"/>
      <c r="V47" s="585"/>
      <c r="W47" s="588"/>
      <c r="X47" s="562"/>
      <c r="Y47" s="562"/>
      <c r="Z47" s="562"/>
      <c r="AA47" s="562"/>
      <c r="AB47" s="562"/>
      <c r="AC47" s="562"/>
      <c r="AD47" s="562"/>
      <c r="AE47" s="562"/>
      <c r="AF47" s="589"/>
      <c r="AG47" s="617"/>
      <c r="AH47" s="590"/>
      <c r="AI47" s="590"/>
      <c r="AJ47" s="618">
        <f>AI47+W47</f>
        <v>0</v>
      </c>
      <c r="AK47" s="590"/>
      <c r="AL47" s="590"/>
      <c r="AM47" s="545"/>
      <c r="AN47" s="575"/>
      <c r="AO47" s="575"/>
      <c r="AP47" s="574"/>
      <c r="AQ47" s="575"/>
    </row>
    <row r="48" spans="1:43" ht="6" customHeight="1">
      <c r="A48" s="544"/>
      <c r="B48" s="759"/>
      <c r="C48" s="759"/>
      <c r="D48" s="759"/>
      <c r="E48" s="759"/>
      <c r="F48" s="759"/>
      <c r="G48" s="759"/>
      <c r="H48" s="759"/>
      <c r="I48" s="759"/>
      <c r="J48" s="759"/>
      <c r="K48" s="759"/>
      <c r="L48" s="759"/>
      <c r="M48" s="562"/>
      <c r="N48" s="735"/>
      <c r="O48" s="735"/>
      <c r="P48" s="562"/>
      <c r="Q48" s="21"/>
      <c r="R48" s="562"/>
      <c r="S48" s="562"/>
      <c r="T48" s="562"/>
      <c r="U48" s="562"/>
      <c r="V48" s="562"/>
      <c r="W48" s="562"/>
      <c r="X48" s="562"/>
      <c r="Y48" s="562"/>
      <c r="Z48" s="562"/>
      <c r="AA48" s="562"/>
      <c r="AB48" s="562"/>
      <c r="AC48" s="562"/>
      <c r="AD48" s="562"/>
      <c r="AE48" s="562"/>
      <c r="AF48" s="562"/>
      <c r="AG48" s="562"/>
      <c r="AH48" s="562"/>
      <c r="AI48" s="562"/>
      <c r="AJ48" s="562"/>
      <c r="AK48" s="562"/>
      <c r="AL48" s="562"/>
      <c r="AM48" s="545"/>
      <c r="AN48" s="575"/>
      <c r="AO48" s="575"/>
      <c r="AP48" s="574"/>
      <c r="AQ48" s="575"/>
    </row>
    <row r="49" spans="1:43" ht="15.75">
      <c r="B49" s="880" t="s">
        <v>502</v>
      </c>
      <c r="C49" s="881"/>
      <c r="D49" s="881"/>
      <c r="E49" s="881"/>
      <c r="F49" s="881"/>
      <c r="G49" s="881"/>
      <c r="H49" s="881"/>
      <c r="I49" s="881"/>
      <c r="J49" s="881"/>
      <c r="K49" s="881"/>
      <c r="L49" s="882"/>
      <c r="M49" s="562"/>
      <c r="N49" s="883"/>
      <c r="O49" s="883"/>
      <c r="P49" s="586"/>
      <c r="Q49" s="21"/>
      <c r="R49" s="586"/>
      <c r="S49" s="587"/>
      <c r="T49" s="586"/>
      <c r="U49" s="584"/>
      <c r="V49" s="585"/>
      <c r="W49" s="588"/>
      <c r="X49" s="562"/>
      <c r="Y49" s="562"/>
      <c r="Z49" s="562"/>
      <c r="AA49" s="562"/>
      <c r="AB49" s="562"/>
      <c r="AC49" s="562"/>
      <c r="AD49" s="562"/>
      <c r="AE49" s="562"/>
      <c r="AF49" s="589"/>
      <c r="AG49" s="617"/>
      <c r="AH49" s="590"/>
      <c r="AI49" s="590"/>
      <c r="AJ49" s="618">
        <f>AI49+W49</f>
        <v>0</v>
      </c>
      <c r="AK49" s="590"/>
      <c r="AL49" s="590"/>
      <c r="AM49" s="545"/>
      <c r="AN49" s="575"/>
      <c r="AO49" s="575"/>
      <c r="AP49" s="574"/>
      <c r="AQ49" s="575"/>
    </row>
    <row r="50" spans="1:43" ht="6" customHeight="1">
      <c r="A50" s="544"/>
      <c r="B50" s="759"/>
      <c r="C50" s="759"/>
      <c r="D50" s="759"/>
      <c r="E50" s="759"/>
      <c r="F50" s="759"/>
      <c r="G50" s="759"/>
      <c r="H50" s="759"/>
      <c r="I50" s="759"/>
      <c r="J50" s="759"/>
      <c r="K50" s="759"/>
      <c r="L50" s="759"/>
      <c r="M50" s="562"/>
      <c r="N50" s="735"/>
      <c r="O50" s="735"/>
      <c r="P50" s="562"/>
      <c r="Q50" s="21"/>
      <c r="R50" s="562"/>
      <c r="S50" s="562"/>
      <c r="T50" s="562"/>
      <c r="U50" s="562"/>
      <c r="V50" s="562"/>
      <c r="W50" s="562"/>
      <c r="X50" s="562"/>
      <c r="Y50" s="562"/>
      <c r="Z50" s="562"/>
      <c r="AA50" s="562"/>
      <c r="AB50" s="562"/>
      <c r="AC50" s="562"/>
      <c r="AD50" s="562"/>
      <c r="AE50" s="562"/>
      <c r="AF50" s="562"/>
      <c r="AG50" s="562"/>
      <c r="AH50" s="562"/>
      <c r="AI50" s="562"/>
      <c r="AJ50" s="562"/>
      <c r="AK50" s="562"/>
      <c r="AL50" s="562"/>
      <c r="AM50" s="545"/>
      <c r="AN50" s="575"/>
      <c r="AO50" s="575"/>
      <c r="AP50" s="574"/>
      <c r="AQ50" s="575"/>
    </row>
    <row r="51" spans="1:43" ht="15.75">
      <c r="A51" s="544"/>
      <c r="B51" s="760"/>
      <c r="C51" s="760"/>
      <c r="D51" s="760"/>
      <c r="E51" s="760"/>
      <c r="F51" s="760"/>
      <c r="G51" s="760"/>
      <c r="H51" s="760"/>
      <c r="I51" s="760"/>
      <c r="J51" s="760"/>
      <c r="K51" s="760"/>
      <c r="L51" s="761"/>
      <c r="M51" s="562"/>
      <c r="N51" s="883"/>
      <c r="O51" s="883"/>
      <c r="P51" s="586"/>
      <c r="Q51" s="21"/>
      <c r="R51" s="586"/>
      <c r="S51" s="587"/>
      <c r="T51" s="586"/>
      <c r="U51" s="584"/>
      <c r="V51" s="585"/>
      <c r="W51" s="588"/>
      <c r="X51" s="562"/>
      <c r="Y51" s="562"/>
      <c r="Z51" s="562"/>
      <c r="AA51" s="562"/>
      <c r="AB51" s="562"/>
      <c r="AC51" s="562"/>
      <c r="AD51" s="562"/>
      <c r="AE51" s="562"/>
      <c r="AF51" s="589"/>
      <c r="AG51" s="617"/>
      <c r="AH51" s="590"/>
      <c r="AI51" s="590"/>
      <c r="AJ51" s="618">
        <f>AI51+W51</f>
        <v>0</v>
      </c>
      <c r="AK51" s="590"/>
      <c r="AL51" s="590"/>
      <c r="AM51" s="545"/>
      <c r="AN51" s="575"/>
      <c r="AO51" s="575"/>
      <c r="AP51" s="574"/>
      <c r="AQ51" s="575"/>
    </row>
    <row r="52" spans="1:43" ht="6" customHeight="1">
      <c r="A52" s="544"/>
      <c r="B52" s="759"/>
      <c r="C52" s="759"/>
      <c r="D52" s="759"/>
      <c r="E52" s="759"/>
      <c r="F52" s="759"/>
      <c r="G52" s="759"/>
      <c r="H52" s="759"/>
      <c r="I52" s="759"/>
      <c r="J52" s="759"/>
      <c r="K52" s="759"/>
      <c r="L52" s="759"/>
      <c r="M52" s="562"/>
      <c r="N52" s="735"/>
      <c r="O52" s="735"/>
      <c r="P52" s="562"/>
      <c r="Q52" s="21"/>
      <c r="R52" s="562"/>
      <c r="S52" s="562"/>
      <c r="T52" s="562"/>
      <c r="U52" s="562"/>
      <c r="V52" s="562"/>
      <c r="W52" s="562"/>
      <c r="X52" s="562"/>
      <c r="Y52" s="562"/>
      <c r="Z52" s="562"/>
      <c r="AA52" s="562"/>
      <c r="AB52" s="562"/>
      <c r="AC52" s="562"/>
      <c r="AD52" s="562"/>
      <c r="AE52" s="562"/>
      <c r="AF52" s="562"/>
      <c r="AG52" s="562"/>
      <c r="AH52" s="562"/>
      <c r="AI52" s="562"/>
      <c r="AJ52" s="562"/>
      <c r="AK52" s="562"/>
      <c r="AL52" s="562"/>
      <c r="AM52" s="545"/>
      <c r="AN52" s="575"/>
      <c r="AO52" s="575"/>
      <c r="AP52" s="574"/>
      <c r="AQ52" s="575"/>
    </row>
    <row r="53" spans="1:43" ht="15.75">
      <c r="B53" s="880"/>
      <c r="C53" s="881"/>
      <c r="D53" s="881"/>
      <c r="E53" s="881"/>
      <c r="F53" s="881"/>
      <c r="G53" s="881"/>
      <c r="H53" s="881"/>
      <c r="I53" s="881"/>
      <c r="J53" s="881"/>
      <c r="K53" s="881"/>
      <c r="L53" s="882"/>
      <c r="M53" s="562"/>
      <c r="N53" s="883"/>
      <c r="O53" s="883"/>
      <c r="P53" s="586"/>
      <c r="Q53" s="21"/>
      <c r="R53" s="586"/>
      <c r="S53" s="587"/>
      <c r="T53" s="586"/>
      <c r="U53" s="584"/>
      <c r="V53" s="585"/>
      <c r="W53" s="588"/>
      <c r="X53" s="562"/>
      <c r="Y53" s="562"/>
      <c r="Z53" s="562"/>
      <c r="AA53" s="562"/>
      <c r="AB53" s="562"/>
      <c r="AC53" s="562"/>
      <c r="AD53" s="562"/>
      <c r="AE53" s="562"/>
      <c r="AF53" s="589"/>
      <c r="AG53" s="617"/>
      <c r="AH53" s="590"/>
      <c r="AI53" s="590"/>
      <c r="AJ53" s="618">
        <f>AI53+W53</f>
        <v>0</v>
      </c>
      <c r="AK53" s="590"/>
      <c r="AL53" s="590"/>
      <c r="AM53" s="545"/>
      <c r="AN53" s="575"/>
      <c r="AO53" s="575"/>
      <c r="AP53" s="574"/>
      <c r="AQ53" s="575"/>
    </row>
    <row r="54" spans="1:43" ht="6" customHeight="1">
      <c r="A54" s="544"/>
      <c r="B54" s="569"/>
      <c r="C54" s="569"/>
      <c r="D54" s="569"/>
      <c r="E54" s="569"/>
      <c r="F54" s="569"/>
      <c r="G54" s="569"/>
      <c r="H54" s="569"/>
      <c r="I54" s="569"/>
      <c r="J54" s="569"/>
      <c r="K54" s="569"/>
      <c r="L54" s="569"/>
      <c r="M54" s="562"/>
      <c r="N54" s="735"/>
      <c r="O54" s="735"/>
      <c r="P54" s="562"/>
      <c r="Q54" s="21"/>
      <c r="R54" s="562"/>
      <c r="S54" s="562"/>
      <c r="T54" s="562"/>
      <c r="U54" s="562"/>
      <c r="V54" s="562"/>
      <c r="W54" s="562"/>
      <c r="X54" s="562"/>
      <c r="Y54" s="562"/>
      <c r="Z54" s="562"/>
      <c r="AA54" s="562"/>
      <c r="AB54" s="562"/>
      <c r="AC54" s="562"/>
      <c r="AD54" s="562"/>
      <c r="AE54" s="562"/>
      <c r="AF54" s="562"/>
      <c r="AG54" s="562"/>
      <c r="AH54" s="562"/>
      <c r="AI54" s="562"/>
      <c r="AJ54" s="562"/>
      <c r="AK54" s="562"/>
      <c r="AL54" s="562"/>
      <c r="AM54" s="545"/>
      <c r="AN54" s="575"/>
      <c r="AO54" s="575"/>
      <c r="AP54" s="574"/>
      <c r="AQ54" s="575"/>
    </row>
    <row r="55" spans="1:43">
      <c r="A55" s="544"/>
      <c r="B55" s="5"/>
      <c r="C55" s="5"/>
      <c r="D55" s="5"/>
      <c r="E55" s="5"/>
      <c r="F55" s="5"/>
      <c r="G55" s="5"/>
      <c r="H55" s="5"/>
      <c r="I55" s="5"/>
      <c r="J55" s="5"/>
      <c r="K55" s="5"/>
      <c r="M55" s="562"/>
      <c r="N55" s="883"/>
      <c r="O55" s="883"/>
      <c r="P55" s="586"/>
      <c r="Q55" s="21"/>
      <c r="R55" s="586"/>
      <c r="S55" s="587"/>
      <c r="T55" s="586"/>
      <c r="U55" s="584"/>
      <c r="V55" s="585"/>
      <c r="W55" s="588"/>
      <c r="X55" s="562"/>
      <c r="Y55" s="562"/>
      <c r="Z55" s="562"/>
      <c r="AA55" s="562"/>
      <c r="AB55" s="562"/>
      <c r="AC55" s="562"/>
      <c r="AD55" s="562"/>
      <c r="AE55" s="562"/>
      <c r="AF55" s="589"/>
      <c r="AG55" s="617"/>
      <c r="AH55" s="590"/>
      <c r="AI55" s="590"/>
      <c r="AJ55" s="618">
        <f>AI55+W55</f>
        <v>0</v>
      </c>
      <c r="AK55" s="590"/>
      <c r="AL55" s="590"/>
      <c r="AM55" s="545"/>
      <c r="AN55" s="575"/>
      <c r="AO55" s="575"/>
      <c r="AP55" s="574"/>
      <c r="AQ55" s="575"/>
    </row>
    <row r="56" spans="1:43">
      <c r="A56" s="544"/>
      <c r="B56" s="5"/>
      <c r="C56" s="5"/>
      <c r="D56" s="5"/>
      <c r="E56" s="5"/>
      <c r="F56" s="5"/>
      <c r="G56" s="5"/>
      <c r="H56" s="5"/>
      <c r="I56" s="5"/>
      <c r="J56" s="5"/>
      <c r="K56" s="5"/>
      <c r="L56" s="5"/>
      <c r="M56" s="21"/>
      <c r="N56" s="577"/>
      <c r="O56" s="577"/>
      <c r="P56" s="48"/>
      <c r="Q56" s="5"/>
      <c r="R56" s="48"/>
      <c r="S56" s="438"/>
      <c r="T56" s="48"/>
      <c r="U56" s="149"/>
      <c r="V56" s="21"/>
      <c r="W56" s="149"/>
      <c r="X56" s="21"/>
      <c r="Y56" s="21"/>
      <c r="Z56" s="21"/>
      <c r="AA56" s="21"/>
      <c r="AB56" s="21"/>
      <c r="AC56" s="21"/>
      <c r="AD56" s="21"/>
      <c r="AE56" s="21"/>
      <c r="AG56" s="242"/>
      <c r="AH56" s="242"/>
      <c r="AI56" s="242"/>
      <c r="AJ56" s="242"/>
      <c r="AK56" s="242"/>
      <c r="AL56" s="242"/>
      <c r="AM56" s="545"/>
      <c r="AN56" s="575"/>
      <c r="AO56" s="575"/>
      <c r="AP56" s="574"/>
      <c r="AQ56" s="575"/>
    </row>
    <row r="57" spans="1:43">
      <c r="A57" s="544"/>
      <c r="B57" s="887" t="s">
        <v>405</v>
      </c>
      <c r="C57" s="888"/>
      <c r="D57" s="888"/>
      <c r="E57" s="888"/>
      <c r="F57" s="888"/>
      <c r="G57" s="888"/>
      <c r="H57" s="888"/>
      <c r="I57" s="888"/>
      <c r="J57" s="888"/>
      <c r="K57" s="888"/>
      <c r="L57" s="888"/>
      <c r="M57" s="888"/>
      <c r="N57" s="888"/>
      <c r="O57" s="888"/>
      <c r="P57" s="888"/>
      <c r="Q57" s="888"/>
      <c r="R57" s="888"/>
      <c r="S57" s="888"/>
      <c r="T57" s="888"/>
      <c r="U57" s="888"/>
      <c r="V57" s="888"/>
      <c r="W57" s="888"/>
      <c r="X57" s="888"/>
      <c r="Y57" s="888"/>
      <c r="Z57" s="888"/>
      <c r="AA57" s="888"/>
      <c r="AB57" s="888"/>
      <c r="AC57" s="888"/>
      <c r="AD57" s="888"/>
      <c r="AE57" s="888"/>
      <c r="AF57" s="888"/>
      <c r="AG57" s="888"/>
      <c r="AH57" s="619"/>
      <c r="AI57" s="619"/>
      <c r="AJ57" s="619"/>
      <c r="AK57" s="619"/>
      <c r="AL57" s="619"/>
      <c r="AM57" s="576"/>
      <c r="AN57" s="575"/>
      <c r="AO57" s="575"/>
      <c r="AP57" s="574"/>
      <c r="AQ57" s="575"/>
    </row>
    <row r="58" spans="1:43">
      <c r="A58" s="544"/>
      <c r="B58" s="888"/>
      <c r="C58" s="888"/>
      <c r="D58" s="888"/>
      <c r="E58" s="888"/>
      <c r="F58" s="888"/>
      <c r="G58" s="888"/>
      <c r="H58" s="888"/>
      <c r="I58" s="888"/>
      <c r="J58" s="888"/>
      <c r="K58" s="888"/>
      <c r="L58" s="888"/>
      <c r="M58" s="888"/>
      <c r="N58" s="888"/>
      <c r="O58" s="888"/>
      <c r="P58" s="888"/>
      <c r="Q58" s="888"/>
      <c r="R58" s="888"/>
      <c r="S58" s="888"/>
      <c r="T58" s="888"/>
      <c r="U58" s="888"/>
      <c r="V58" s="888"/>
      <c r="W58" s="888"/>
      <c r="X58" s="888"/>
      <c r="Y58" s="888"/>
      <c r="Z58" s="888"/>
      <c r="AA58" s="888"/>
      <c r="AB58" s="888"/>
      <c r="AC58" s="888"/>
      <c r="AD58" s="888"/>
      <c r="AE58" s="888"/>
      <c r="AF58" s="888"/>
      <c r="AG58" s="888"/>
      <c r="AH58" s="619"/>
      <c r="AI58" s="619"/>
      <c r="AJ58" s="619"/>
      <c r="AK58" s="619"/>
      <c r="AL58" s="619"/>
      <c r="AM58" s="576"/>
      <c r="AN58" s="575"/>
      <c r="AO58" s="575"/>
      <c r="AP58" s="574"/>
      <c r="AQ58" s="575"/>
    </row>
    <row r="59" spans="1:43" ht="6" customHeight="1" thickBot="1">
      <c r="A59" s="544"/>
      <c r="B59" s="569"/>
      <c r="C59" s="569"/>
      <c r="D59" s="569"/>
      <c r="E59" s="569"/>
      <c r="F59" s="569"/>
      <c r="G59" s="569"/>
      <c r="H59" s="569"/>
      <c r="I59" s="569"/>
      <c r="J59" s="569"/>
      <c r="K59" s="569"/>
      <c r="L59" s="569"/>
      <c r="M59" s="562"/>
      <c r="N59" s="562"/>
      <c r="O59" s="562"/>
      <c r="P59" s="562"/>
      <c r="Q59" s="21"/>
      <c r="R59" s="562"/>
      <c r="S59" s="562"/>
      <c r="T59" s="562"/>
      <c r="U59" s="562"/>
      <c r="V59" s="562"/>
      <c r="W59" s="562"/>
      <c r="X59" s="562"/>
      <c r="Y59" s="562"/>
      <c r="Z59" s="562"/>
      <c r="AA59" s="562"/>
      <c r="AB59" s="562"/>
      <c r="AC59" s="562"/>
      <c r="AD59" s="562"/>
      <c r="AE59" s="562"/>
      <c r="AF59" s="562"/>
      <c r="AG59" s="562"/>
      <c r="AH59" s="562"/>
      <c r="AI59" s="562"/>
      <c r="AJ59" s="562"/>
      <c r="AK59" s="562"/>
      <c r="AL59" s="562"/>
      <c r="AM59" s="545"/>
    </row>
    <row r="60" spans="1:43" ht="15.75" thickBot="1">
      <c r="A60" s="544"/>
      <c r="B60" s="578" t="s">
        <v>406</v>
      </c>
      <c r="C60" s="579"/>
      <c r="D60" s="579"/>
      <c r="E60" s="579"/>
      <c r="F60" s="884"/>
      <c r="G60" s="885"/>
      <c r="H60" s="885"/>
      <c r="I60" s="885"/>
      <c r="J60" s="885"/>
      <c r="K60" s="885"/>
      <c r="L60" s="886"/>
      <c r="M60" s="562"/>
      <c r="N60" s="861"/>
      <c r="O60" s="861"/>
      <c r="P60" s="586"/>
      <c r="Q60" s="21"/>
      <c r="R60" s="586"/>
      <c r="S60" s="587"/>
      <c r="T60" s="586"/>
      <c r="U60" s="584"/>
      <c r="V60" s="585"/>
      <c r="W60" s="588"/>
      <c r="X60" s="562"/>
      <c r="Y60" s="562"/>
      <c r="Z60" s="562"/>
      <c r="AA60" s="562"/>
      <c r="AB60" s="562"/>
      <c r="AC60" s="562"/>
      <c r="AD60" s="562"/>
      <c r="AE60" s="562"/>
      <c r="AF60" s="589"/>
      <c r="AG60" s="617"/>
      <c r="AH60" s="590"/>
      <c r="AI60" s="590"/>
      <c r="AJ60" s="618">
        <f>AI60+W60</f>
        <v>0</v>
      </c>
      <c r="AK60" s="590"/>
      <c r="AL60" s="590"/>
      <c r="AM60" s="545"/>
    </row>
    <row r="61" spans="1:43" ht="6" customHeight="1" thickBot="1">
      <c r="A61" s="544"/>
      <c r="B61" s="5"/>
      <c r="C61" s="5"/>
      <c r="D61" s="5"/>
      <c r="E61" s="5"/>
      <c r="F61" s="620"/>
      <c r="G61" s="620"/>
      <c r="H61" s="620"/>
      <c r="I61" s="620"/>
      <c r="J61" s="620"/>
      <c r="K61" s="620"/>
      <c r="L61" s="620"/>
      <c r="M61" s="5"/>
      <c r="N61" s="5"/>
      <c r="P61" s="562"/>
      <c r="Q61" s="21"/>
      <c r="R61" s="562"/>
      <c r="S61" s="562"/>
      <c r="T61" s="562"/>
      <c r="U61" s="562"/>
      <c r="V61" s="562"/>
      <c r="W61" s="562"/>
      <c r="X61" s="562"/>
      <c r="Y61" s="562"/>
      <c r="Z61" s="562"/>
      <c r="AA61" s="562"/>
      <c r="AB61" s="562"/>
      <c r="AC61" s="562"/>
      <c r="AD61" s="562"/>
      <c r="AE61" s="562"/>
      <c r="AF61" s="562"/>
      <c r="AG61" s="562"/>
      <c r="AH61" s="562"/>
      <c r="AI61" s="562"/>
      <c r="AJ61" s="562"/>
      <c r="AK61" s="562"/>
      <c r="AL61" s="562"/>
      <c r="AM61" s="545"/>
    </row>
    <row r="62" spans="1:43" ht="15.75" thickBot="1">
      <c r="A62" s="544"/>
      <c r="B62" s="578" t="s">
        <v>406</v>
      </c>
      <c r="C62" s="579"/>
      <c r="D62" s="579"/>
      <c r="E62" s="579"/>
      <c r="F62" s="884"/>
      <c r="G62" s="885"/>
      <c r="H62" s="885"/>
      <c r="I62" s="885"/>
      <c r="J62" s="885"/>
      <c r="K62" s="885"/>
      <c r="L62" s="886"/>
      <c r="M62" s="562"/>
      <c r="N62" s="861"/>
      <c r="O62" s="861"/>
      <c r="P62" s="586"/>
      <c r="Q62" s="21"/>
      <c r="R62" s="586"/>
      <c r="S62" s="587"/>
      <c r="T62" s="586"/>
      <c r="U62" s="584"/>
      <c r="V62" s="585"/>
      <c r="W62" s="588"/>
      <c r="X62" s="562"/>
      <c r="Y62" s="562"/>
      <c r="Z62" s="562"/>
      <c r="AA62" s="562"/>
      <c r="AB62" s="562"/>
      <c r="AC62" s="562"/>
      <c r="AD62" s="562"/>
      <c r="AE62" s="562"/>
      <c r="AF62" s="589"/>
      <c r="AG62" s="617"/>
      <c r="AH62" s="590"/>
      <c r="AI62" s="590"/>
      <c r="AJ62" s="618">
        <f>AI62+W62</f>
        <v>0</v>
      </c>
      <c r="AK62" s="590"/>
      <c r="AL62" s="590"/>
      <c r="AM62" s="545"/>
    </row>
    <row r="63" spans="1:43">
      <c r="A63" s="544"/>
      <c r="B63" s="5"/>
      <c r="C63" s="5"/>
      <c r="D63" s="5"/>
      <c r="E63" s="5"/>
      <c r="F63" s="5"/>
      <c r="G63" s="5"/>
      <c r="H63" s="5"/>
      <c r="I63" s="5"/>
      <c r="J63" s="5"/>
      <c r="K63" s="5"/>
      <c r="L63" s="5"/>
      <c r="M63" s="5"/>
      <c r="N63" s="5"/>
      <c r="P63" s="48"/>
      <c r="Q63" s="5"/>
      <c r="R63" s="48"/>
      <c r="S63" s="438"/>
      <c r="T63" s="48"/>
      <c r="U63" s="149"/>
      <c r="V63" s="21"/>
      <c r="W63" s="149"/>
      <c r="X63" s="21"/>
      <c r="Y63" s="21"/>
      <c r="Z63" s="21"/>
      <c r="AA63" s="21"/>
      <c r="AB63" s="21"/>
      <c r="AC63" s="21"/>
      <c r="AD63" s="21"/>
      <c r="AE63" s="21"/>
      <c r="AG63" s="242"/>
      <c r="AH63" s="242"/>
      <c r="AI63" s="242"/>
      <c r="AJ63" s="242"/>
      <c r="AK63" s="242"/>
      <c r="AL63" s="242"/>
      <c r="AM63" s="545"/>
    </row>
    <row r="64" spans="1:43" ht="8.25" customHeight="1">
      <c r="A64" s="561"/>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515"/>
      <c r="AN64" s="501"/>
      <c r="AO64" s="501"/>
      <c r="AP64" s="501"/>
      <c r="AQ64" s="501"/>
    </row>
    <row r="65" spans="1:67" ht="5.0999999999999996" customHeight="1">
      <c r="A65" s="539"/>
      <c r="B65" s="501"/>
      <c r="C65" s="501"/>
      <c r="D65" s="501"/>
      <c r="E65" s="501"/>
      <c r="F65" s="501"/>
      <c r="G65" s="501"/>
      <c r="H65" s="501"/>
      <c r="I65" s="501"/>
      <c r="J65" s="501"/>
      <c r="K65" s="501"/>
      <c r="L65" s="501"/>
      <c r="M65" s="501"/>
      <c r="N65" s="501"/>
      <c r="O65" s="501"/>
      <c r="P65" s="501"/>
      <c r="Q65" s="501"/>
      <c r="R65" s="501"/>
      <c r="S65" s="501"/>
      <c r="T65" s="501"/>
      <c r="U65" s="501"/>
      <c r="V65" s="501"/>
      <c r="W65" s="501"/>
      <c r="X65" s="501"/>
      <c r="Y65" s="501"/>
      <c r="Z65" s="501"/>
      <c r="AA65" s="501"/>
      <c r="AB65" s="501"/>
      <c r="AC65" s="501"/>
      <c r="AD65" s="501"/>
      <c r="AE65" s="501"/>
      <c r="AF65" s="501"/>
      <c r="AG65" s="501"/>
      <c r="AH65" s="501"/>
      <c r="AI65" s="501"/>
      <c r="AJ65" s="501"/>
      <c r="AK65" s="501"/>
      <c r="AL65" s="501"/>
      <c r="AM65" s="616"/>
      <c r="AN65" s="501"/>
      <c r="AO65" s="501"/>
      <c r="AP65" s="501"/>
      <c r="AQ65" s="501"/>
    </row>
    <row r="66" spans="1:67" ht="9.75" customHeight="1">
      <c r="A66" s="561"/>
      <c r="B66" s="562"/>
      <c r="C66" s="562"/>
      <c r="D66" s="562"/>
      <c r="E66" s="562"/>
      <c r="F66" s="562"/>
      <c r="G66" s="562"/>
      <c r="H66" s="562"/>
      <c r="I66" s="562"/>
      <c r="J66" s="562"/>
      <c r="K66" s="562"/>
      <c r="L66" s="562"/>
      <c r="M66" s="562"/>
      <c r="N66" s="562"/>
      <c r="O66" s="562"/>
      <c r="P66" s="562"/>
      <c r="Q66" s="562"/>
      <c r="R66" s="562"/>
      <c r="S66" s="562"/>
      <c r="T66" s="562"/>
      <c r="U66" s="562"/>
      <c r="V66" s="562"/>
      <c r="W66" s="562"/>
      <c r="X66" s="562"/>
      <c r="Y66" s="562"/>
      <c r="Z66" s="562"/>
      <c r="AA66" s="562"/>
      <c r="AB66" s="562"/>
      <c r="AC66" s="562"/>
      <c r="AD66" s="562"/>
      <c r="AE66" s="562"/>
      <c r="AF66" s="562"/>
      <c r="AG66" s="562"/>
      <c r="AH66" s="562"/>
      <c r="AI66" s="562"/>
      <c r="AJ66" s="562"/>
      <c r="AK66" s="562"/>
      <c r="AL66" s="562"/>
      <c r="AM66" s="515"/>
      <c r="AN66" s="501"/>
      <c r="AO66" s="501"/>
      <c r="AP66" s="501"/>
      <c r="AQ66" s="501"/>
    </row>
    <row r="67" spans="1:67" s="694" customFormat="1" ht="27" customHeight="1">
      <c r="A67" s="684"/>
      <c r="B67" s="685" t="s">
        <v>466</v>
      </c>
      <c r="C67" s="686"/>
      <c r="D67" s="686"/>
      <c r="E67" s="686"/>
      <c r="F67" s="686"/>
      <c r="G67" s="686"/>
      <c r="H67" s="686"/>
      <c r="I67" s="686"/>
      <c r="J67" s="686"/>
      <c r="K67" s="686"/>
      <c r="L67" s="686"/>
      <c r="M67" s="687"/>
      <c r="N67" s="687"/>
      <c r="O67" s="687"/>
      <c r="P67" s="695" t="s">
        <v>465</v>
      </c>
      <c r="Q67" s="675"/>
      <c r="R67" s="676"/>
      <c r="S67" s="677" t="s">
        <v>462</v>
      </c>
      <c r="T67" s="678" t="s">
        <v>418</v>
      </c>
      <c r="U67" s="688" t="s">
        <v>22</v>
      </c>
      <c r="V67" s="689" t="s">
        <v>31</v>
      </c>
      <c r="W67" s="679" t="s">
        <v>468</v>
      </c>
      <c r="X67" s="680"/>
      <c r="Y67" s="680"/>
      <c r="Z67" s="680"/>
      <c r="AA67" s="680"/>
      <c r="AB67" s="680"/>
      <c r="AC67" s="680"/>
      <c r="AD67" s="680"/>
      <c r="AE67" s="680"/>
      <c r="AF67" s="680"/>
      <c r="AG67" s="680"/>
      <c r="AH67" s="681"/>
      <c r="AI67" s="681"/>
      <c r="AJ67" s="681"/>
      <c r="AK67" s="681"/>
      <c r="AL67" s="682"/>
      <c r="AM67" s="690"/>
      <c r="AN67" s="691"/>
      <c r="AO67" s="691"/>
      <c r="AP67" s="692"/>
      <c r="AQ67" s="691"/>
      <c r="AR67" s="691"/>
      <c r="AS67" s="691"/>
      <c r="AT67" s="691"/>
      <c r="AU67" s="691"/>
      <c r="AV67" s="691"/>
      <c r="AW67" s="691"/>
      <c r="AX67" s="691"/>
      <c r="AY67" s="691"/>
      <c r="AZ67" s="691"/>
      <c r="BA67" s="691"/>
      <c r="BB67" s="691"/>
      <c r="BC67" s="691"/>
      <c r="BD67" s="693"/>
      <c r="BE67" s="693"/>
      <c r="BF67" s="693"/>
      <c r="BG67" s="693"/>
      <c r="BH67" s="693"/>
      <c r="BI67" s="693"/>
      <c r="BJ67" s="693"/>
      <c r="BK67" s="693"/>
      <c r="BL67" s="693"/>
      <c r="BM67" s="693"/>
      <c r="BN67" s="693"/>
      <c r="BO67" s="693"/>
    </row>
    <row r="68" spans="1:67" ht="7.5" customHeight="1">
      <c r="A68" s="544"/>
      <c r="B68" s="562"/>
      <c r="C68" s="562"/>
      <c r="D68" s="562"/>
      <c r="E68" s="562"/>
      <c r="F68" s="562"/>
      <c r="G68" s="562"/>
      <c r="H68" s="562"/>
      <c r="I68" s="562"/>
      <c r="J68" s="562"/>
      <c r="K68" s="562"/>
      <c r="L68" s="562"/>
      <c r="M68" s="562"/>
      <c r="N68" s="562"/>
      <c r="O68" s="562"/>
      <c r="P68" s="625"/>
      <c r="Q68" s="626"/>
      <c r="R68" s="627"/>
      <c r="S68" s="562"/>
      <c r="T68" s="562"/>
      <c r="U68" s="562"/>
      <c r="V68" s="562"/>
      <c r="W68" s="562"/>
      <c r="X68" s="562"/>
      <c r="Y68" s="562"/>
      <c r="Z68" s="562"/>
      <c r="AA68" s="562"/>
      <c r="AB68" s="562"/>
      <c r="AC68" s="562"/>
      <c r="AD68" s="562"/>
      <c r="AE68" s="562"/>
      <c r="AF68" s="562"/>
      <c r="AG68" s="562"/>
      <c r="AH68" s="562"/>
      <c r="AI68" s="562"/>
      <c r="AJ68" s="562"/>
      <c r="AK68" s="562"/>
      <c r="AL68" s="562"/>
      <c r="AM68" s="545"/>
      <c r="AN68" s="501"/>
      <c r="AO68" s="501"/>
      <c r="AP68" s="501"/>
      <c r="AQ68" s="501"/>
    </row>
    <row r="69" spans="1:67" ht="15.75">
      <c r="A69" s="544"/>
      <c r="B69" s="869" t="s">
        <v>399</v>
      </c>
      <c r="C69" s="870"/>
      <c r="D69" s="870"/>
      <c r="E69" s="870"/>
      <c r="F69" s="870"/>
      <c r="G69" s="870"/>
      <c r="H69" s="870"/>
      <c r="I69" s="870"/>
      <c r="J69" s="870"/>
      <c r="K69" s="870"/>
      <c r="L69" s="871"/>
      <c r="M69" s="562"/>
      <c r="N69" s="861"/>
      <c r="O69" s="861"/>
      <c r="P69" s="876" t="s">
        <v>504</v>
      </c>
      <c r="Q69" s="877"/>
      <c r="R69" s="877"/>
      <c r="S69" s="724">
        <v>41571</v>
      </c>
      <c r="T69" s="737"/>
      <c r="U69" s="584"/>
      <c r="V69" s="585"/>
      <c r="W69" s="637"/>
      <c r="X69" s="638"/>
      <c r="Y69" s="638"/>
      <c r="Z69" s="638"/>
      <c r="AA69" s="638"/>
      <c r="AB69" s="638"/>
      <c r="AC69" s="638"/>
      <c r="AD69" s="638"/>
      <c r="AE69" s="638"/>
      <c r="AF69" s="638"/>
      <c r="AG69" s="638"/>
      <c r="AH69" s="638"/>
      <c r="AI69" s="638"/>
      <c r="AJ69" s="639"/>
      <c r="AK69" s="638"/>
      <c r="AL69" s="640"/>
      <c r="AM69" s="545"/>
    </row>
    <row r="70" spans="1:67" ht="6.75" customHeight="1">
      <c r="A70" s="544"/>
      <c r="B70" s="672"/>
      <c r="C70" s="672"/>
      <c r="D70" s="672"/>
      <c r="E70" s="672"/>
      <c r="F70" s="672"/>
      <c r="G70" s="672"/>
      <c r="H70" s="672"/>
      <c r="I70" s="672"/>
      <c r="J70" s="672"/>
      <c r="K70" s="672"/>
      <c r="L70" s="672"/>
      <c r="M70" s="562"/>
      <c r="N70" s="861"/>
      <c r="O70" s="861"/>
      <c r="P70" s="877"/>
      <c r="Q70" s="877"/>
      <c r="R70" s="877"/>
      <c r="S70" s="632"/>
      <c r="T70" s="636"/>
      <c r="U70" s="562"/>
      <c r="V70" s="562"/>
      <c r="W70" s="562"/>
      <c r="X70" s="562"/>
      <c r="Y70" s="562"/>
      <c r="Z70" s="562"/>
      <c r="AA70" s="562"/>
      <c r="AB70" s="562"/>
      <c r="AC70" s="562"/>
      <c r="AD70" s="562"/>
      <c r="AE70" s="562"/>
      <c r="AF70" s="562"/>
      <c r="AG70" s="562"/>
      <c r="AH70" s="562"/>
      <c r="AI70" s="562"/>
      <c r="AJ70" s="562"/>
      <c r="AK70" s="562"/>
      <c r="AL70" s="562"/>
      <c r="AM70" s="545"/>
    </row>
    <row r="71" spans="1:67" ht="15.75">
      <c r="A71" s="544"/>
      <c r="B71" s="6"/>
      <c r="C71" s="6"/>
      <c r="D71" s="6"/>
      <c r="E71" s="6"/>
      <c r="F71" s="6"/>
      <c r="G71" s="6"/>
      <c r="H71" s="6"/>
      <c r="I71" s="6"/>
      <c r="J71" s="6"/>
      <c r="K71" s="6"/>
      <c r="L71" s="3"/>
      <c r="M71" s="562"/>
      <c r="N71" s="861"/>
      <c r="O71" s="861"/>
      <c r="P71" s="877"/>
      <c r="Q71" s="877"/>
      <c r="R71" s="877"/>
      <c r="S71" s="724">
        <v>41605</v>
      </c>
      <c r="T71" s="737"/>
      <c r="U71" s="584"/>
      <c r="V71" s="585"/>
      <c r="W71" s="637"/>
      <c r="X71" s="638"/>
      <c r="Y71" s="638"/>
      <c r="Z71" s="638"/>
      <c r="AA71" s="638"/>
      <c r="AB71" s="638"/>
      <c r="AC71" s="638"/>
      <c r="AD71" s="638"/>
      <c r="AE71" s="638"/>
      <c r="AF71" s="638"/>
      <c r="AG71" s="638"/>
      <c r="AH71" s="638"/>
      <c r="AI71" s="638"/>
      <c r="AJ71" s="639"/>
      <c r="AK71" s="638"/>
      <c r="AL71" s="640"/>
      <c r="AM71" s="545"/>
    </row>
    <row r="72" spans="1:67" ht="6.75" customHeight="1">
      <c r="A72" s="544"/>
      <c r="B72" s="673"/>
      <c r="C72" s="673"/>
      <c r="D72" s="673"/>
      <c r="E72" s="673"/>
      <c r="F72" s="673"/>
      <c r="G72" s="673"/>
      <c r="H72" s="673"/>
      <c r="I72" s="673"/>
      <c r="J72" s="673"/>
      <c r="K72" s="673"/>
      <c r="L72" s="673"/>
      <c r="M72" s="21"/>
      <c r="N72" s="570"/>
      <c r="O72" s="570"/>
      <c r="P72" s="877"/>
      <c r="Q72" s="877"/>
      <c r="R72" s="877"/>
      <c r="S72" s="633"/>
      <c r="T72" s="6"/>
      <c r="U72" s="562"/>
      <c r="V72" s="562"/>
      <c r="W72" s="562"/>
      <c r="X72" s="562"/>
      <c r="Y72" s="562"/>
      <c r="Z72" s="562"/>
      <c r="AA72" s="562"/>
      <c r="AB72" s="562"/>
      <c r="AC72" s="562"/>
      <c r="AD72" s="562"/>
      <c r="AE72" s="562"/>
      <c r="AF72" s="562"/>
      <c r="AG72" s="562"/>
      <c r="AH72" s="562"/>
      <c r="AI72" s="562"/>
      <c r="AJ72" s="562"/>
      <c r="AK72" s="562"/>
      <c r="AL72" s="562"/>
      <c r="AM72" s="545"/>
    </row>
    <row r="73" spans="1:67" ht="15.75">
      <c r="A73" s="544"/>
      <c r="B73" s="673"/>
      <c r="C73" s="673"/>
      <c r="D73" s="673"/>
      <c r="E73" s="673"/>
      <c r="F73" s="673"/>
      <c r="G73" s="673"/>
      <c r="H73" s="673"/>
      <c r="I73" s="673"/>
      <c r="J73" s="673"/>
      <c r="K73" s="673"/>
      <c r="L73" s="673"/>
      <c r="M73" s="21"/>
      <c r="N73" s="570"/>
      <c r="O73" s="570"/>
      <c r="P73" s="877"/>
      <c r="Q73" s="877"/>
      <c r="R73" s="877"/>
      <c r="S73" s="724" t="s">
        <v>495</v>
      </c>
      <c r="T73" s="737"/>
      <c r="U73" s="562"/>
      <c r="V73" s="562"/>
      <c r="W73" s="637"/>
      <c r="X73" s="638"/>
      <c r="Y73" s="638"/>
      <c r="Z73" s="638"/>
      <c r="AA73" s="638"/>
      <c r="AB73" s="638"/>
      <c r="AC73" s="638"/>
      <c r="AD73" s="638"/>
      <c r="AE73" s="638"/>
      <c r="AF73" s="638"/>
      <c r="AG73" s="638"/>
      <c r="AH73" s="638"/>
      <c r="AI73" s="638"/>
      <c r="AJ73" s="639"/>
      <c r="AK73" s="638"/>
      <c r="AL73" s="640"/>
      <c r="AM73" s="545"/>
    </row>
    <row r="74" spans="1:67" ht="6.75" customHeight="1">
      <c r="A74" s="544"/>
      <c r="B74" s="673"/>
      <c r="C74" s="673"/>
      <c r="D74" s="673"/>
      <c r="E74" s="673"/>
      <c r="F74" s="673"/>
      <c r="G74" s="673"/>
      <c r="H74" s="673"/>
      <c r="I74" s="673"/>
      <c r="J74" s="673"/>
      <c r="K74" s="673"/>
      <c r="L74" s="673"/>
      <c r="M74" s="21"/>
      <c r="N74" s="570"/>
      <c r="O74" s="570"/>
      <c r="P74" s="877"/>
      <c r="Q74" s="877"/>
      <c r="R74" s="877"/>
      <c r="S74" s="634"/>
      <c r="T74" s="6"/>
      <c r="U74" s="562"/>
      <c r="V74" s="562"/>
      <c r="W74" s="562"/>
      <c r="X74" s="562"/>
      <c r="Y74" s="562"/>
      <c r="Z74" s="562"/>
      <c r="AA74" s="562"/>
      <c r="AB74" s="562"/>
      <c r="AC74" s="562"/>
      <c r="AD74" s="562"/>
      <c r="AE74" s="562"/>
      <c r="AF74" s="562"/>
      <c r="AG74" s="562"/>
      <c r="AH74" s="562"/>
      <c r="AI74" s="562"/>
      <c r="AJ74" s="562"/>
      <c r="AK74" s="562"/>
      <c r="AL74" s="562"/>
      <c r="AM74" s="545"/>
    </row>
    <row r="75" spans="1:67">
      <c r="B75" s="6"/>
      <c r="C75" s="6"/>
      <c r="D75" s="6"/>
      <c r="E75" s="6"/>
      <c r="F75" s="6"/>
      <c r="G75" s="6"/>
      <c r="H75" s="6"/>
      <c r="I75" s="6"/>
      <c r="J75" s="6"/>
      <c r="K75" s="6"/>
      <c r="L75" s="6"/>
      <c r="M75" s="21"/>
      <c r="N75" s="861"/>
      <c r="O75" s="861"/>
      <c r="P75" s="877"/>
      <c r="Q75" s="877"/>
      <c r="R75" s="877"/>
      <c r="S75" s="635" t="s">
        <v>503</v>
      </c>
      <c r="T75" s="737"/>
      <c r="U75" s="584"/>
      <c r="V75" s="585"/>
      <c r="W75" s="637"/>
      <c r="X75" s="638"/>
      <c r="Y75" s="638"/>
      <c r="Z75" s="638"/>
      <c r="AA75" s="638"/>
      <c r="AB75" s="638"/>
      <c r="AC75" s="638"/>
      <c r="AD75" s="638"/>
      <c r="AE75" s="638"/>
      <c r="AF75" s="638"/>
      <c r="AG75" s="638"/>
      <c r="AH75" s="638"/>
      <c r="AI75" s="638"/>
      <c r="AJ75" s="639"/>
      <c r="AK75" s="638"/>
      <c r="AL75" s="640"/>
      <c r="AM75" s="545"/>
    </row>
    <row r="76" spans="1:67" ht="6.75" customHeight="1">
      <c r="A76" s="544"/>
      <c r="B76" s="6"/>
      <c r="C76" s="6"/>
      <c r="D76" s="6"/>
      <c r="E76" s="6"/>
      <c r="F76" s="6"/>
      <c r="G76" s="6"/>
      <c r="H76" s="6"/>
      <c r="I76" s="6"/>
      <c r="J76" s="6"/>
      <c r="K76" s="6"/>
      <c r="L76" s="6"/>
      <c r="M76" s="21"/>
      <c r="N76" s="861"/>
      <c r="O76" s="861"/>
      <c r="P76" s="626"/>
      <c r="Q76" s="626"/>
      <c r="R76" s="628"/>
      <c r="S76" s="633"/>
      <c r="T76" s="6"/>
      <c r="U76" s="562"/>
      <c r="V76" s="562"/>
      <c r="W76" s="562"/>
      <c r="X76" s="562"/>
      <c r="Y76" s="562"/>
      <c r="Z76" s="562"/>
      <c r="AA76" s="562"/>
      <c r="AB76" s="562"/>
      <c r="AC76" s="562"/>
      <c r="AD76" s="562"/>
      <c r="AE76" s="562"/>
      <c r="AF76" s="562"/>
      <c r="AG76" s="562"/>
      <c r="AH76" s="562"/>
      <c r="AI76" s="562"/>
      <c r="AJ76" s="562"/>
      <c r="AK76" s="562"/>
      <c r="AL76" s="562"/>
      <c r="AM76" s="545"/>
    </row>
    <row r="77" spans="1:67">
      <c r="A77" s="544"/>
      <c r="B77" s="6"/>
      <c r="C77" s="6"/>
      <c r="D77" s="6"/>
      <c r="E77" s="6"/>
      <c r="F77" s="6"/>
      <c r="G77" s="6"/>
      <c r="H77" s="6"/>
      <c r="I77" s="6"/>
      <c r="J77" s="6"/>
      <c r="K77" s="6"/>
      <c r="L77" s="6"/>
      <c r="M77" s="21"/>
      <c r="N77" s="861"/>
      <c r="O77" s="861"/>
      <c r="P77" s="629"/>
      <c r="Q77" s="626"/>
      <c r="R77" s="628"/>
      <c r="S77" s="631"/>
      <c r="T77" s="737"/>
      <c r="U77" s="584"/>
      <c r="V77" s="585"/>
      <c r="W77" s="637"/>
      <c r="X77" s="638"/>
      <c r="Y77" s="638"/>
      <c r="Z77" s="638"/>
      <c r="AA77" s="638"/>
      <c r="AB77" s="638"/>
      <c r="AC77" s="638"/>
      <c r="AD77" s="638"/>
      <c r="AE77" s="638"/>
      <c r="AF77" s="638"/>
      <c r="AG77" s="638"/>
      <c r="AH77" s="638"/>
      <c r="AI77" s="638"/>
      <c r="AJ77" s="639"/>
      <c r="AK77" s="638"/>
      <c r="AL77" s="640"/>
      <c r="AM77" s="545"/>
    </row>
    <row r="78" spans="1:67" ht="6.75" customHeight="1">
      <c r="A78" s="544"/>
      <c r="B78" s="6"/>
      <c r="C78" s="6"/>
      <c r="D78" s="6"/>
      <c r="E78" s="6"/>
      <c r="F78" s="6"/>
      <c r="G78" s="6"/>
      <c r="H78" s="6"/>
      <c r="I78" s="6"/>
      <c r="J78" s="6"/>
      <c r="K78" s="6"/>
      <c r="L78" s="6"/>
      <c r="M78" s="21"/>
      <c r="N78" s="562"/>
      <c r="O78" s="562"/>
      <c r="P78" s="625"/>
      <c r="Q78" s="626"/>
      <c r="R78" s="630"/>
      <c r="S78" s="633"/>
      <c r="T78" s="6"/>
      <c r="U78" s="562"/>
      <c r="V78" s="562"/>
      <c r="W78" s="145"/>
      <c r="X78" s="562"/>
      <c r="Y78" s="562"/>
      <c r="Z78" s="562"/>
      <c r="AA78" s="562"/>
      <c r="AB78" s="562"/>
      <c r="AC78" s="562"/>
      <c r="AD78" s="562"/>
      <c r="AE78" s="562"/>
      <c r="AF78" s="562"/>
      <c r="AG78" s="562"/>
      <c r="AH78" s="562"/>
      <c r="AI78" s="562"/>
      <c r="AJ78" s="562"/>
      <c r="AK78" s="562"/>
      <c r="AL78" s="562"/>
      <c r="AM78" s="545"/>
    </row>
    <row r="79" spans="1:67" ht="15.75">
      <c r="A79" s="544"/>
      <c r="B79" s="869" t="s">
        <v>400</v>
      </c>
      <c r="C79" s="870"/>
      <c r="D79" s="870"/>
      <c r="E79" s="870"/>
      <c r="F79" s="870"/>
      <c r="G79" s="870"/>
      <c r="H79" s="870"/>
      <c r="I79" s="870"/>
      <c r="J79" s="870"/>
      <c r="K79" s="870"/>
      <c r="L79" s="871"/>
      <c r="M79" s="562"/>
      <c r="N79" s="861"/>
      <c r="O79" s="861"/>
      <c r="P79" s="876" t="s">
        <v>423</v>
      </c>
      <c r="Q79" s="877"/>
      <c r="R79" s="877"/>
      <c r="S79" s="721">
        <v>41555</v>
      </c>
      <c r="T79" s="737"/>
      <c r="U79" s="584"/>
      <c r="V79" s="585"/>
      <c r="W79" s="637"/>
      <c r="X79" s="638"/>
      <c r="Y79" s="638"/>
      <c r="Z79" s="638"/>
      <c r="AA79" s="638"/>
      <c r="AB79" s="638"/>
      <c r="AC79" s="638"/>
      <c r="AD79" s="638"/>
      <c r="AE79" s="638"/>
      <c r="AF79" s="638"/>
      <c r="AG79" s="638"/>
      <c r="AH79" s="638"/>
      <c r="AI79" s="638"/>
      <c r="AJ79" s="639"/>
      <c r="AK79" s="638"/>
      <c r="AL79" s="640"/>
      <c r="AM79" s="545"/>
    </row>
    <row r="80" spans="1:67" ht="6.75" customHeight="1">
      <c r="A80" s="544"/>
      <c r="B80" s="672"/>
      <c r="C80" s="672"/>
      <c r="D80" s="672"/>
      <c r="E80" s="672"/>
      <c r="F80" s="672"/>
      <c r="G80" s="672"/>
      <c r="H80" s="672"/>
      <c r="I80" s="672"/>
      <c r="J80" s="672"/>
      <c r="K80" s="672"/>
      <c r="L80" s="672"/>
      <c r="M80" s="562"/>
      <c r="N80" s="861"/>
      <c r="O80" s="861"/>
      <c r="P80" s="877"/>
      <c r="Q80" s="877"/>
      <c r="R80" s="877"/>
      <c r="S80" s="632"/>
      <c r="T80" s="6"/>
      <c r="U80" s="562"/>
      <c r="V80" s="562"/>
      <c r="W80" s="562"/>
      <c r="X80" s="562"/>
      <c r="Y80" s="562"/>
      <c r="Z80" s="562"/>
      <c r="AA80" s="562"/>
      <c r="AB80" s="562"/>
      <c r="AC80" s="562"/>
      <c r="AD80" s="562"/>
      <c r="AE80" s="562"/>
      <c r="AF80" s="562"/>
      <c r="AG80" s="562"/>
      <c r="AH80" s="562"/>
      <c r="AI80" s="562"/>
      <c r="AJ80" s="562"/>
      <c r="AK80" s="562"/>
      <c r="AL80" s="562"/>
      <c r="AM80" s="545"/>
    </row>
    <row r="81" spans="1:39" ht="15.75">
      <c r="A81" s="544"/>
      <c r="B81" s="6"/>
      <c r="C81" s="6"/>
      <c r="D81" s="6"/>
      <c r="E81" s="6"/>
      <c r="F81" s="6"/>
      <c r="G81" s="6"/>
      <c r="H81" s="6"/>
      <c r="I81" s="6"/>
      <c r="J81" s="6"/>
      <c r="K81" s="6"/>
      <c r="L81" s="3"/>
      <c r="M81" s="562"/>
      <c r="N81" s="861"/>
      <c r="O81" s="861"/>
      <c r="P81" s="877"/>
      <c r="Q81" s="877"/>
      <c r="R81" s="877"/>
      <c r="S81" s="724">
        <v>41578</v>
      </c>
      <c r="T81" s="737"/>
      <c r="U81" s="584"/>
      <c r="V81" s="585"/>
      <c r="W81" s="637"/>
      <c r="X81" s="638"/>
      <c r="Y81" s="638"/>
      <c r="Z81" s="638"/>
      <c r="AA81" s="638"/>
      <c r="AB81" s="638"/>
      <c r="AC81" s="638"/>
      <c r="AD81" s="638"/>
      <c r="AE81" s="638"/>
      <c r="AF81" s="638"/>
      <c r="AG81" s="638"/>
      <c r="AH81" s="638"/>
      <c r="AI81" s="638"/>
      <c r="AJ81" s="639"/>
      <c r="AK81" s="638"/>
      <c r="AL81" s="640"/>
      <c r="AM81" s="545"/>
    </row>
    <row r="82" spans="1:39" ht="6.75" customHeight="1">
      <c r="A82" s="544"/>
      <c r="B82" s="673"/>
      <c r="C82" s="673"/>
      <c r="D82" s="673"/>
      <c r="E82" s="673"/>
      <c r="F82" s="673"/>
      <c r="G82" s="673"/>
      <c r="H82" s="673"/>
      <c r="I82" s="673"/>
      <c r="J82" s="673"/>
      <c r="K82" s="673"/>
      <c r="L82" s="673"/>
      <c r="M82" s="21"/>
      <c r="N82" s="570"/>
      <c r="O82" s="570"/>
      <c r="P82" s="877"/>
      <c r="Q82" s="877"/>
      <c r="R82" s="877"/>
      <c r="S82" s="633"/>
      <c r="T82" s="6"/>
      <c r="U82" s="562"/>
      <c r="V82" s="562"/>
      <c r="W82" s="562"/>
      <c r="X82" s="562"/>
      <c r="Y82" s="562"/>
      <c r="Z82" s="562"/>
      <c r="AA82" s="562"/>
      <c r="AB82" s="562"/>
      <c r="AC82" s="562"/>
      <c r="AD82" s="562"/>
      <c r="AE82" s="562"/>
      <c r="AF82" s="562"/>
      <c r="AG82" s="562"/>
      <c r="AH82" s="562"/>
      <c r="AI82" s="562"/>
      <c r="AJ82" s="562"/>
      <c r="AK82" s="562"/>
      <c r="AL82" s="562"/>
      <c r="AM82" s="545"/>
    </row>
    <row r="83" spans="1:39" ht="15.75">
      <c r="A83" s="544"/>
      <c r="B83" s="673"/>
      <c r="C83" s="673"/>
      <c r="D83" s="673"/>
      <c r="E83" s="673"/>
      <c r="F83" s="673"/>
      <c r="G83" s="673"/>
      <c r="H83" s="673"/>
      <c r="I83" s="673"/>
      <c r="J83" s="673"/>
      <c r="K83" s="673"/>
      <c r="L83" s="673"/>
      <c r="M83" s="21"/>
      <c r="N83" s="570"/>
      <c r="O83" s="570"/>
      <c r="P83" s="877"/>
      <c r="Q83" s="877"/>
      <c r="R83" s="877"/>
      <c r="S83" s="724">
        <v>41613</v>
      </c>
      <c r="T83" s="737"/>
      <c r="U83" s="562"/>
      <c r="V83" s="562"/>
      <c r="W83" s="637"/>
      <c r="X83" s="638"/>
      <c r="Y83" s="638"/>
      <c r="Z83" s="638"/>
      <c r="AA83" s="638"/>
      <c r="AB83" s="638"/>
      <c r="AC83" s="638"/>
      <c r="AD83" s="638"/>
      <c r="AE83" s="638"/>
      <c r="AF83" s="638"/>
      <c r="AG83" s="638"/>
      <c r="AH83" s="638"/>
      <c r="AI83" s="638"/>
      <c r="AJ83" s="639"/>
      <c r="AK83" s="638"/>
      <c r="AL83" s="640"/>
      <c r="AM83" s="545"/>
    </row>
    <row r="84" spans="1:39" ht="6.75" customHeight="1">
      <c r="A84" s="544"/>
      <c r="B84" s="673"/>
      <c r="C84" s="673"/>
      <c r="D84" s="673"/>
      <c r="E84" s="673"/>
      <c r="F84" s="673"/>
      <c r="G84" s="673"/>
      <c r="H84" s="673"/>
      <c r="I84" s="673"/>
      <c r="J84" s="673"/>
      <c r="K84" s="673"/>
      <c r="L84" s="673"/>
      <c r="M84" s="21"/>
      <c r="N84" s="570"/>
      <c r="O84" s="570"/>
      <c r="P84" s="877"/>
      <c r="Q84" s="877"/>
      <c r="R84" s="877"/>
      <c r="S84" s="634"/>
      <c r="T84" s="6"/>
      <c r="U84" s="562"/>
      <c r="V84" s="562"/>
      <c r="W84" s="562"/>
      <c r="X84" s="562"/>
      <c r="Y84" s="562"/>
      <c r="Z84" s="562"/>
      <c r="AA84" s="562"/>
      <c r="AB84" s="562"/>
      <c r="AC84" s="562"/>
      <c r="AD84" s="562"/>
      <c r="AE84" s="562"/>
      <c r="AF84" s="562"/>
      <c r="AG84" s="562"/>
      <c r="AH84" s="562"/>
      <c r="AI84" s="562"/>
      <c r="AJ84" s="562"/>
      <c r="AK84" s="562"/>
      <c r="AL84" s="562"/>
      <c r="AM84" s="545"/>
    </row>
    <row r="85" spans="1:39">
      <c r="B85" s="6"/>
      <c r="C85" s="6"/>
      <c r="D85" s="6"/>
      <c r="E85" s="6"/>
      <c r="F85" s="6"/>
      <c r="G85" s="6"/>
      <c r="H85" s="6"/>
      <c r="I85" s="6"/>
      <c r="J85" s="6"/>
      <c r="K85" s="6"/>
      <c r="L85" s="6"/>
      <c r="M85" s="21"/>
      <c r="N85" s="861"/>
      <c r="O85" s="861"/>
      <c r="P85" s="877"/>
      <c r="Q85" s="877"/>
      <c r="R85" s="877"/>
      <c r="S85" s="635" t="s">
        <v>503</v>
      </c>
      <c r="T85" s="737"/>
      <c r="U85" s="584"/>
      <c r="V85" s="585"/>
      <c r="W85" s="637"/>
      <c r="X85" s="638"/>
      <c r="Y85" s="638"/>
      <c r="Z85" s="638"/>
      <c r="AA85" s="638"/>
      <c r="AB85" s="638"/>
      <c r="AC85" s="638"/>
      <c r="AD85" s="638"/>
      <c r="AE85" s="638"/>
      <c r="AF85" s="638"/>
      <c r="AG85" s="638"/>
      <c r="AH85" s="638"/>
      <c r="AI85" s="638"/>
      <c r="AJ85" s="639"/>
      <c r="AK85" s="638"/>
      <c r="AL85" s="640"/>
      <c r="AM85" s="545"/>
    </row>
    <row r="86" spans="1:39" ht="6.75" customHeight="1">
      <c r="A86" s="544"/>
      <c r="B86" s="6"/>
      <c r="C86" s="6"/>
      <c r="D86" s="6"/>
      <c r="E86" s="6"/>
      <c r="F86" s="6"/>
      <c r="G86" s="6"/>
      <c r="H86" s="6"/>
      <c r="I86" s="6"/>
      <c r="J86" s="6"/>
      <c r="K86" s="6"/>
      <c r="L86" s="6"/>
      <c r="M86" s="21"/>
      <c r="N86" s="861"/>
      <c r="O86" s="861"/>
      <c r="P86" s="626"/>
      <c r="Q86" s="626"/>
      <c r="R86" s="628"/>
      <c r="S86" s="633"/>
      <c r="T86" s="6"/>
      <c r="U86" s="562"/>
      <c r="V86" s="562"/>
      <c r="W86" s="562"/>
      <c r="X86" s="562"/>
      <c r="Y86" s="562"/>
      <c r="Z86" s="562"/>
      <c r="AA86" s="562"/>
      <c r="AB86" s="562"/>
      <c r="AC86" s="562"/>
      <c r="AD86" s="562"/>
      <c r="AE86" s="562"/>
      <c r="AF86" s="562"/>
      <c r="AG86" s="562"/>
      <c r="AH86" s="562"/>
      <c r="AI86" s="562"/>
      <c r="AJ86" s="562"/>
      <c r="AK86" s="562"/>
      <c r="AL86" s="562"/>
      <c r="AM86" s="545"/>
    </row>
    <row r="87" spans="1:39">
      <c r="A87" s="544"/>
      <c r="B87" s="6"/>
      <c r="C87" s="6"/>
      <c r="D87" s="6"/>
      <c r="E87" s="6"/>
      <c r="F87" s="6"/>
      <c r="G87" s="6"/>
      <c r="H87" s="6"/>
      <c r="I87" s="6"/>
      <c r="J87" s="6"/>
      <c r="K87" s="6"/>
      <c r="L87" s="6"/>
      <c r="M87" s="21"/>
      <c r="N87" s="861"/>
      <c r="O87" s="861"/>
      <c r="P87" s="629"/>
      <c r="Q87" s="626"/>
      <c r="R87" s="628"/>
      <c r="S87" s="631"/>
      <c r="T87" s="737"/>
      <c r="U87" s="584"/>
      <c r="V87" s="585"/>
      <c r="W87" s="637"/>
      <c r="X87" s="638"/>
      <c r="Y87" s="638"/>
      <c r="Z87" s="638"/>
      <c r="AA87" s="638"/>
      <c r="AB87" s="638"/>
      <c r="AC87" s="638"/>
      <c r="AD87" s="638"/>
      <c r="AE87" s="638"/>
      <c r="AF87" s="638"/>
      <c r="AG87" s="638"/>
      <c r="AH87" s="638"/>
      <c r="AI87" s="638"/>
      <c r="AJ87" s="639"/>
      <c r="AK87" s="638"/>
      <c r="AL87" s="640"/>
      <c r="AM87" s="545"/>
    </row>
    <row r="88" spans="1:39" ht="6" customHeight="1">
      <c r="B88" s="6"/>
      <c r="C88" s="6"/>
      <c r="D88" s="6"/>
      <c r="E88" s="6"/>
      <c r="F88" s="6"/>
      <c r="G88" s="6"/>
      <c r="H88" s="6"/>
      <c r="I88" s="6"/>
      <c r="J88" s="6"/>
      <c r="K88" s="6"/>
      <c r="L88" s="6"/>
      <c r="M88" s="21"/>
      <c r="N88" s="861"/>
      <c r="O88" s="861"/>
      <c r="P88" s="629"/>
      <c r="Q88" s="626"/>
      <c r="R88" s="628"/>
      <c r="S88" s="632"/>
      <c r="T88" s="6"/>
      <c r="U88" s="6"/>
      <c r="V88" s="6"/>
      <c r="W88" s="562"/>
      <c r="X88" s="562"/>
      <c r="Y88" s="562"/>
      <c r="Z88" s="562"/>
      <c r="AA88" s="562"/>
      <c r="AB88" s="562"/>
      <c r="AC88" s="562"/>
      <c r="AD88" s="562"/>
      <c r="AE88" s="562"/>
      <c r="AF88" s="562"/>
      <c r="AG88" s="562"/>
      <c r="AH88" s="562"/>
      <c r="AI88" s="562"/>
      <c r="AJ88" s="562"/>
      <c r="AK88" s="562"/>
      <c r="AL88" s="562"/>
      <c r="AM88" s="545"/>
    </row>
    <row r="89" spans="1:39" ht="15.75">
      <c r="A89" s="544"/>
      <c r="B89" s="869" t="s">
        <v>487</v>
      </c>
      <c r="C89" s="870"/>
      <c r="D89" s="870"/>
      <c r="E89" s="870"/>
      <c r="F89" s="870"/>
      <c r="G89" s="870"/>
      <c r="H89" s="870"/>
      <c r="I89" s="870"/>
      <c r="J89" s="870"/>
      <c r="K89" s="870"/>
      <c r="L89" s="871"/>
      <c r="M89" s="562"/>
      <c r="N89" s="861"/>
      <c r="O89" s="861"/>
      <c r="P89" s="878" t="s">
        <v>486</v>
      </c>
      <c r="Q89" s="879"/>
      <c r="R89" s="879"/>
      <c r="S89" s="721">
        <v>41557</v>
      </c>
      <c r="T89" s="737"/>
      <c r="U89" s="584"/>
      <c r="V89" s="585"/>
      <c r="W89" s="637"/>
      <c r="X89" s="638"/>
      <c r="Y89" s="638"/>
      <c r="Z89" s="638"/>
      <c r="AA89" s="638"/>
      <c r="AB89" s="638"/>
      <c r="AC89" s="638"/>
      <c r="AD89" s="638"/>
      <c r="AE89" s="638"/>
      <c r="AF89" s="638"/>
      <c r="AG89" s="638"/>
      <c r="AH89" s="638"/>
      <c r="AI89" s="638"/>
      <c r="AJ89" s="639"/>
      <c r="AK89" s="638"/>
      <c r="AL89" s="640"/>
      <c r="AM89" s="545"/>
    </row>
    <row r="90" spans="1:39" ht="6.75" customHeight="1">
      <c r="A90" s="544"/>
      <c r="B90" s="672"/>
      <c r="C90" s="672"/>
      <c r="D90" s="672"/>
      <c r="E90" s="672"/>
      <c r="F90" s="672"/>
      <c r="G90" s="672"/>
      <c r="H90" s="672"/>
      <c r="I90" s="672"/>
      <c r="J90" s="672"/>
      <c r="K90" s="672"/>
      <c r="L90" s="672"/>
      <c r="M90" s="562"/>
      <c r="N90" s="861"/>
      <c r="O90" s="861"/>
      <c r="P90" s="879"/>
      <c r="Q90" s="879"/>
      <c r="R90" s="879"/>
      <c r="S90" s="632"/>
      <c r="T90" s="6"/>
      <c r="U90" s="562"/>
      <c r="V90" s="562"/>
      <c r="W90" s="562"/>
      <c r="X90" s="562"/>
      <c r="Y90" s="562"/>
      <c r="Z90" s="562"/>
      <c r="AA90" s="562"/>
      <c r="AB90" s="562"/>
      <c r="AC90" s="562"/>
      <c r="AD90" s="562"/>
      <c r="AE90" s="562"/>
      <c r="AF90" s="562"/>
      <c r="AG90" s="562"/>
      <c r="AH90" s="562"/>
      <c r="AI90" s="562"/>
      <c r="AJ90" s="562"/>
      <c r="AK90" s="562"/>
      <c r="AL90" s="562"/>
      <c r="AM90" s="545"/>
    </row>
    <row r="91" spans="1:39" ht="15.75">
      <c r="A91" s="544"/>
      <c r="B91" s="6"/>
      <c r="C91" s="6"/>
      <c r="D91" s="6"/>
      <c r="E91" s="6"/>
      <c r="F91" s="6"/>
      <c r="G91" s="6"/>
      <c r="H91" s="6"/>
      <c r="I91" s="6"/>
      <c r="J91" s="6"/>
      <c r="K91" s="6"/>
      <c r="L91" s="3"/>
      <c r="M91" s="562"/>
      <c r="N91" s="861"/>
      <c r="O91" s="861"/>
      <c r="P91" s="879"/>
      <c r="Q91" s="879"/>
      <c r="R91" s="879"/>
      <c r="S91" s="724" t="s">
        <v>490</v>
      </c>
      <c r="T91" s="737"/>
      <c r="U91" s="584"/>
      <c r="V91" s="585"/>
      <c r="W91" s="637"/>
      <c r="X91" s="638"/>
      <c r="Y91" s="638"/>
      <c r="Z91" s="638"/>
      <c r="AA91" s="638"/>
      <c r="AB91" s="638"/>
      <c r="AC91" s="638"/>
      <c r="AD91" s="638"/>
      <c r="AE91" s="638"/>
      <c r="AF91" s="638"/>
      <c r="AG91" s="638"/>
      <c r="AH91" s="638"/>
      <c r="AI91" s="638"/>
      <c r="AJ91" s="639"/>
      <c r="AK91" s="638"/>
      <c r="AL91" s="640"/>
      <c r="AM91" s="545"/>
    </row>
    <row r="92" spans="1:39" ht="6.75" customHeight="1">
      <c r="A92" s="544"/>
      <c r="B92" s="673"/>
      <c r="C92" s="673"/>
      <c r="D92" s="673"/>
      <c r="E92" s="673"/>
      <c r="F92" s="673"/>
      <c r="G92" s="673"/>
      <c r="H92" s="673"/>
      <c r="I92" s="673"/>
      <c r="J92" s="673"/>
      <c r="K92" s="673"/>
      <c r="L92" s="673"/>
      <c r="M92" s="21"/>
      <c r="N92" s="570"/>
      <c r="O92" s="570"/>
      <c r="P92" s="879"/>
      <c r="Q92" s="879"/>
      <c r="R92" s="879"/>
      <c r="S92" s="633"/>
      <c r="T92" s="6"/>
      <c r="U92" s="562"/>
      <c r="V92" s="562"/>
      <c r="W92" s="562"/>
      <c r="X92" s="562"/>
      <c r="Y92" s="562"/>
      <c r="Z92" s="562"/>
      <c r="AA92" s="562"/>
      <c r="AB92" s="562"/>
      <c r="AC92" s="562"/>
      <c r="AD92" s="562"/>
      <c r="AE92" s="562"/>
      <c r="AF92" s="562"/>
      <c r="AG92" s="562"/>
      <c r="AH92" s="562"/>
      <c r="AI92" s="562"/>
      <c r="AJ92" s="562"/>
      <c r="AK92" s="562"/>
      <c r="AL92" s="562"/>
      <c r="AM92" s="545"/>
    </row>
    <row r="93" spans="1:39" ht="15.75">
      <c r="A93" s="544"/>
      <c r="B93" s="673"/>
      <c r="C93" s="673"/>
      <c r="D93" s="673"/>
      <c r="E93" s="673"/>
      <c r="F93" s="673"/>
      <c r="G93" s="673"/>
      <c r="H93" s="673"/>
      <c r="I93" s="673"/>
      <c r="J93" s="673"/>
      <c r="K93" s="673"/>
      <c r="L93" s="673"/>
      <c r="M93" s="21"/>
      <c r="N93" s="570"/>
      <c r="O93" s="570"/>
      <c r="P93" s="879"/>
      <c r="Q93" s="879"/>
      <c r="R93" s="879"/>
      <c r="S93" s="724">
        <v>41611</v>
      </c>
      <c r="T93" s="737"/>
      <c r="U93" s="562"/>
      <c r="V93" s="562"/>
      <c r="W93" s="637"/>
      <c r="X93" s="638"/>
      <c r="Y93" s="638"/>
      <c r="Z93" s="638"/>
      <c r="AA93" s="638"/>
      <c r="AB93" s="638"/>
      <c r="AC93" s="638"/>
      <c r="AD93" s="638"/>
      <c r="AE93" s="638"/>
      <c r="AF93" s="638"/>
      <c r="AG93" s="638"/>
      <c r="AH93" s="638"/>
      <c r="AI93" s="638"/>
      <c r="AJ93" s="639"/>
      <c r="AK93" s="638"/>
      <c r="AL93" s="640"/>
      <c r="AM93" s="545"/>
    </row>
    <row r="94" spans="1:39" ht="6.75" customHeight="1">
      <c r="A94" s="544"/>
      <c r="B94" s="673"/>
      <c r="C94" s="673"/>
      <c r="D94" s="673"/>
      <c r="E94" s="673"/>
      <c r="F94" s="673"/>
      <c r="G94" s="673"/>
      <c r="H94" s="673"/>
      <c r="I94" s="673"/>
      <c r="J94" s="673"/>
      <c r="K94" s="673"/>
      <c r="L94" s="673"/>
      <c r="M94" s="21"/>
      <c r="N94" s="570"/>
      <c r="O94" s="570"/>
      <c r="P94" s="879"/>
      <c r="Q94" s="879"/>
      <c r="R94" s="879"/>
      <c r="S94" s="634"/>
      <c r="T94" s="6"/>
      <c r="U94" s="562"/>
      <c r="V94" s="562"/>
      <c r="W94" s="145"/>
      <c r="X94" s="562"/>
      <c r="Y94" s="562"/>
      <c r="Z94" s="562"/>
      <c r="AA94" s="562"/>
      <c r="AB94" s="562"/>
      <c r="AC94" s="562"/>
      <c r="AD94" s="562"/>
      <c r="AE94" s="562"/>
      <c r="AF94" s="562"/>
      <c r="AG94" s="562"/>
      <c r="AH94" s="562"/>
      <c r="AI94" s="562"/>
      <c r="AJ94" s="562"/>
      <c r="AK94" s="562"/>
      <c r="AL94" s="562"/>
      <c r="AM94" s="545"/>
    </row>
    <row r="95" spans="1:39" ht="15.75">
      <c r="B95" s="6"/>
      <c r="C95" s="6"/>
      <c r="D95" s="6"/>
      <c r="E95" s="6"/>
      <c r="F95" s="6"/>
      <c r="G95" s="6"/>
      <c r="H95" s="6"/>
      <c r="I95" s="6"/>
      <c r="J95" s="6"/>
      <c r="K95" s="6"/>
      <c r="L95" s="6"/>
      <c r="M95" s="21"/>
      <c r="N95" s="861"/>
      <c r="O95" s="861"/>
      <c r="P95" s="879"/>
      <c r="Q95" s="879"/>
      <c r="R95" s="879"/>
      <c r="S95" s="724">
        <v>41628</v>
      </c>
      <c r="T95" s="737"/>
      <c r="U95" s="584"/>
      <c r="V95" s="585"/>
      <c r="W95" s="637"/>
      <c r="X95" s="638"/>
      <c r="Y95" s="638"/>
      <c r="Z95" s="638"/>
      <c r="AA95" s="638"/>
      <c r="AB95" s="638"/>
      <c r="AC95" s="638"/>
      <c r="AD95" s="638"/>
      <c r="AE95" s="638"/>
      <c r="AF95" s="638"/>
      <c r="AG95" s="638"/>
      <c r="AH95" s="638"/>
      <c r="AI95" s="638"/>
      <c r="AJ95" s="639"/>
      <c r="AK95" s="638"/>
      <c r="AL95" s="640"/>
      <c r="AM95" s="545"/>
    </row>
    <row r="96" spans="1:39" ht="6.75" customHeight="1">
      <c r="A96" s="544"/>
      <c r="B96" s="6"/>
      <c r="C96" s="6"/>
      <c r="D96" s="6"/>
      <c r="E96" s="6"/>
      <c r="F96" s="6"/>
      <c r="G96" s="6"/>
      <c r="H96" s="6"/>
      <c r="I96" s="6"/>
      <c r="J96" s="6"/>
      <c r="K96" s="6"/>
      <c r="L96" s="6"/>
      <c r="M96" s="21"/>
      <c r="N96" s="861"/>
      <c r="O96" s="861"/>
      <c r="P96" s="626"/>
      <c r="Q96" s="626"/>
      <c r="R96" s="628"/>
      <c r="S96" s="633"/>
      <c r="T96" s="6"/>
      <c r="U96" s="562"/>
      <c r="V96" s="562"/>
      <c r="W96" s="562"/>
      <c r="X96" s="562"/>
      <c r="Y96" s="562"/>
      <c r="Z96" s="562"/>
      <c r="AA96" s="562"/>
      <c r="AB96" s="562"/>
      <c r="AC96" s="562"/>
      <c r="AD96" s="562"/>
      <c r="AE96" s="562"/>
      <c r="AF96" s="562"/>
      <c r="AG96" s="562"/>
      <c r="AH96" s="562"/>
      <c r="AI96" s="562"/>
      <c r="AJ96" s="562"/>
      <c r="AK96" s="562"/>
      <c r="AL96" s="562"/>
      <c r="AM96" s="545"/>
    </row>
    <row r="97" spans="1:39">
      <c r="A97" s="544"/>
      <c r="B97" s="6"/>
      <c r="C97" s="6"/>
      <c r="D97" s="6"/>
      <c r="E97" s="6"/>
      <c r="F97" s="6"/>
      <c r="G97" s="6"/>
      <c r="H97" s="6"/>
      <c r="I97" s="6"/>
      <c r="J97" s="6"/>
      <c r="K97" s="6"/>
      <c r="L97" s="6"/>
      <c r="M97" s="21"/>
      <c r="N97" s="861"/>
      <c r="O97" s="861"/>
      <c r="P97" s="629"/>
      <c r="Q97" s="626"/>
      <c r="R97" s="628"/>
      <c r="S97" s="631"/>
      <c r="T97" s="737"/>
      <c r="U97" s="584"/>
      <c r="V97" s="585"/>
      <c r="W97" s="637"/>
      <c r="X97" s="638"/>
      <c r="Y97" s="638"/>
      <c r="Z97" s="638"/>
      <c r="AA97" s="638"/>
      <c r="AB97" s="638"/>
      <c r="AC97" s="638"/>
      <c r="AD97" s="638"/>
      <c r="AE97" s="638"/>
      <c r="AF97" s="638"/>
      <c r="AG97" s="638"/>
      <c r="AH97" s="638"/>
      <c r="AI97" s="638"/>
      <c r="AJ97" s="639"/>
      <c r="AK97" s="638"/>
      <c r="AL97" s="640"/>
      <c r="AM97" s="545"/>
    </row>
    <row r="98" spans="1:39" ht="6" customHeight="1">
      <c r="A98" s="544"/>
      <c r="B98" s="6"/>
      <c r="C98" s="6"/>
      <c r="D98" s="6"/>
      <c r="E98" s="6"/>
      <c r="F98" s="6"/>
      <c r="G98" s="6"/>
      <c r="H98" s="6"/>
      <c r="I98" s="6"/>
      <c r="J98" s="6"/>
      <c r="K98" s="6"/>
      <c r="L98" s="6"/>
      <c r="M98" s="21"/>
      <c r="N98" s="562"/>
      <c r="O98" s="562"/>
      <c r="P98" s="625"/>
      <c r="Q98" s="626"/>
      <c r="R98" s="630"/>
      <c r="S98" s="633"/>
      <c r="T98" s="6"/>
      <c r="U98" s="562"/>
      <c r="V98" s="562"/>
      <c r="W98" s="562"/>
      <c r="X98" s="562"/>
      <c r="Y98" s="562"/>
      <c r="Z98" s="562"/>
      <c r="AA98" s="562"/>
      <c r="AB98" s="562"/>
      <c r="AC98" s="562"/>
      <c r="AD98" s="562"/>
      <c r="AE98" s="562"/>
      <c r="AF98" s="562"/>
      <c r="AG98" s="562"/>
      <c r="AH98" s="562"/>
      <c r="AI98" s="562"/>
      <c r="AJ98" s="562"/>
      <c r="AK98" s="562"/>
      <c r="AL98" s="562"/>
      <c r="AM98" s="545"/>
    </row>
    <row r="99" spans="1:39" ht="15" customHeight="1">
      <c r="A99" s="544"/>
      <c r="B99" s="869" t="s">
        <v>402</v>
      </c>
      <c r="C99" s="870"/>
      <c r="D99" s="870"/>
      <c r="E99" s="870"/>
      <c r="F99" s="870"/>
      <c r="G99" s="870"/>
      <c r="H99" s="870"/>
      <c r="I99" s="870"/>
      <c r="J99" s="870"/>
      <c r="K99" s="870"/>
      <c r="L99" s="871"/>
      <c r="M99" s="562"/>
      <c r="N99" s="861"/>
      <c r="O99" s="861"/>
      <c r="P99" s="872" t="s">
        <v>456</v>
      </c>
      <c r="Q99" s="873"/>
      <c r="R99" s="873"/>
      <c r="S99" s="724">
        <v>41569</v>
      </c>
      <c r="T99" s="737"/>
      <c r="U99" s="584"/>
      <c r="V99" s="585"/>
      <c r="W99" s="637"/>
      <c r="X99" s="638"/>
      <c r="Y99" s="638"/>
      <c r="Z99" s="638"/>
      <c r="AA99" s="638"/>
      <c r="AB99" s="638"/>
      <c r="AC99" s="638"/>
      <c r="AD99" s="638"/>
      <c r="AE99" s="638"/>
      <c r="AF99" s="638"/>
      <c r="AG99" s="638"/>
      <c r="AH99" s="638"/>
      <c r="AI99" s="638"/>
      <c r="AJ99" s="639"/>
      <c r="AK99" s="638"/>
      <c r="AL99" s="640"/>
      <c r="AM99" s="545"/>
    </row>
    <row r="100" spans="1:39" ht="6.75" customHeight="1">
      <c r="A100" s="544"/>
      <c r="B100" s="672"/>
      <c r="C100" s="672"/>
      <c r="D100" s="672"/>
      <c r="E100" s="672"/>
      <c r="F100" s="672"/>
      <c r="G100" s="672"/>
      <c r="H100" s="672"/>
      <c r="I100" s="672"/>
      <c r="J100" s="672"/>
      <c r="K100" s="672"/>
      <c r="L100" s="672"/>
      <c r="M100" s="562"/>
      <c r="N100" s="861"/>
      <c r="O100" s="861"/>
      <c r="P100" s="873"/>
      <c r="Q100" s="873"/>
      <c r="R100" s="873"/>
      <c r="S100" s="632"/>
      <c r="T100" s="6"/>
      <c r="U100" s="562"/>
      <c r="V100" s="562"/>
      <c r="W100" s="562"/>
      <c r="X100" s="562"/>
      <c r="Y100" s="562"/>
      <c r="Z100" s="562"/>
      <c r="AA100" s="562"/>
      <c r="AB100" s="562"/>
      <c r="AC100" s="562"/>
      <c r="AD100" s="562"/>
      <c r="AE100" s="562"/>
      <c r="AF100" s="562"/>
      <c r="AG100" s="562"/>
      <c r="AH100" s="562"/>
      <c r="AI100" s="562"/>
      <c r="AJ100" s="562"/>
      <c r="AK100" s="562"/>
      <c r="AL100" s="562"/>
      <c r="AM100" s="545"/>
    </row>
    <row r="101" spans="1:39" ht="15.75">
      <c r="A101" s="544"/>
      <c r="B101" s="6"/>
      <c r="C101" s="6"/>
      <c r="D101" s="6"/>
      <c r="E101" s="6"/>
      <c r="F101" s="6"/>
      <c r="G101" s="6"/>
      <c r="H101" s="6"/>
      <c r="I101" s="6"/>
      <c r="J101" s="6"/>
      <c r="K101" s="6"/>
      <c r="L101" s="3"/>
      <c r="M101" s="562"/>
      <c r="N101" s="861"/>
      <c r="O101" s="861"/>
      <c r="P101" s="873"/>
      <c r="Q101" s="873"/>
      <c r="R101" s="873"/>
      <c r="S101" s="724">
        <v>41597</v>
      </c>
      <c r="T101" s="737"/>
      <c r="U101" s="584"/>
      <c r="V101" s="585"/>
      <c r="W101" s="637"/>
      <c r="X101" s="638"/>
      <c r="Y101" s="638"/>
      <c r="Z101" s="638"/>
      <c r="AA101" s="638"/>
      <c r="AB101" s="638"/>
      <c r="AC101" s="638"/>
      <c r="AD101" s="638"/>
      <c r="AE101" s="638"/>
      <c r="AF101" s="638"/>
      <c r="AG101" s="638"/>
      <c r="AH101" s="638"/>
      <c r="AI101" s="638"/>
      <c r="AJ101" s="639"/>
      <c r="AK101" s="638"/>
      <c r="AL101" s="640"/>
      <c r="AM101" s="545"/>
    </row>
    <row r="102" spans="1:39" ht="6.75" customHeight="1">
      <c r="A102" s="544"/>
      <c r="B102" s="673"/>
      <c r="C102" s="673"/>
      <c r="D102" s="673"/>
      <c r="E102" s="673"/>
      <c r="F102" s="673"/>
      <c r="G102" s="673"/>
      <c r="H102" s="673"/>
      <c r="I102" s="673"/>
      <c r="J102" s="673"/>
      <c r="K102" s="673"/>
      <c r="L102" s="673"/>
      <c r="M102" s="673"/>
      <c r="N102" s="673"/>
      <c r="O102" s="673"/>
      <c r="P102" s="673"/>
      <c r="Q102" s="673"/>
      <c r="R102" s="673"/>
      <c r="S102" s="633"/>
      <c r="T102" s="6"/>
      <c r="U102" s="562"/>
      <c r="V102" s="562"/>
      <c r="W102" s="562"/>
      <c r="X102" s="562"/>
      <c r="Y102" s="562"/>
      <c r="Z102" s="562"/>
      <c r="AA102" s="562"/>
      <c r="AB102" s="562"/>
      <c r="AC102" s="562"/>
      <c r="AD102" s="562"/>
      <c r="AE102" s="562"/>
      <c r="AF102" s="562"/>
      <c r="AG102" s="562"/>
      <c r="AH102" s="562"/>
      <c r="AI102" s="562"/>
      <c r="AJ102" s="562"/>
      <c r="AK102" s="562"/>
      <c r="AL102" s="562"/>
      <c r="AM102" s="545"/>
    </row>
    <row r="103" spans="1:39" ht="15.75">
      <c r="A103" s="544"/>
      <c r="B103" s="673"/>
      <c r="C103" s="673"/>
      <c r="D103" s="673"/>
      <c r="E103" s="673"/>
      <c r="F103" s="673"/>
      <c r="G103" s="673"/>
      <c r="H103" s="673"/>
      <c r="I103" s="673"/>
      <c r="J103" s="673"/>
      <c r="K103" s="673"/>
      <c r="L103" s="673"/>
      <c r="M103" s="21"/>
      <c r="N103" s="570"/>
      <c r="O103" s="570"/>
      <c r="P103" s="874" t="s">
        <v>505</v>
      </c>
      <c r="Q103" s="875"/>
      <c r="R103" s="875"/>
      <c r="S103" s="724">
        <v>41626</v>
      </c>
      <c r="T103" s="737"/>
      <c r="U103" s="562"/>
      <c r="V103" s="562"/>
      <c r="W103" s="637"/>
      <c r="X103" s="638"/>
      <c r="Y103" s="638"/>
      <c r="Z103" s="638"/>
      <c r="AA103" s="638"/>
      <c r="AB103" s="638"/>
      <c r="AC103" s="638"/>
      <c r="AD103" s="638"/>
      <c r="AE103" s="638"/>
      <c r="AF103" s="638"/>
      <c r="AG103" s="638"/>
      <c r="AH103" s="638"/>
      <c r="AI103" s="638"/>
      <c r="AJ103" s="639"/>
      <c r="AK103" s="638"/>
      <c r="AL103" s="640"/>
      <c r="AM103" s="545"/>
    </row>
    <row r="104" spans="1:39" ht="6.75" customHeight="1">
      <c r="A104" s="544"/>
      <c r="B104" s="673"/>
      <c r="C104" s="673"/>
      <c r="D104" s="673"/>
      <c r="E104" s="673"/>
      <c r="F104" s="673"/>
      <c r="G104" s="673"/>
      <c r="H104" s="673"/>
      <c r="I104" s="673"/>
      <c r="J104" s="673"/>
      <c r="K104" s="673"/>
      <c r="L104" s="673"/>
      <c r="M104" s="21"/>
      <c r="N104" s="570"/>
      <c r="O104" s="570"/>
      <c r="P104" s="875"/>
      <c r="Q104" s="875"/>
      <c r="R104" s="875"/>
      <c r="S104" s="634"/>
      <c r="T104" s="6"/>
      <c r="U104" s="562"/>
      <c r="V104" s="562"/>
      <c r="W104" s="562"/>
      <c r="X104" s="562"/>
      <c r="Y104" s="562"/>
      <c r="Z104" s="562"/>
      <c r="AA104" s="562"/>
      <c r="AB104" s="562"/>
      <c r="AC104" s="562"/>
      <c r="AD104" s="562"/>
      <c r="AE104" s="562"/>
      <c r="AF104" s="562"/>
      <c r="AG104" s="562"/>
      <c r="AH104" s="562"/>
      <c r="AI104" s="562"/>
      <c r="AJ104" s="562"/>
      <c r="AK104" s="562"/>
      <c r="AL104" s="562"/>
      <c r="AM104" s="545"/>
    </row>
    <row r="105" spans="1:39">
      <c r="B105" s="6"/>
      <c r="C105" s="6"/>
      <c r="D105" s="6"/>
      <c r="E105" s="6"/>
      <c r="F105" s="6"/>
      <c r="G105" s="6"/>
      <c r="H105" s="6"/>
      <c r="I105" s="6"/>
      <c r="J105" s="6"/>
      <c r="K105" s="6"/>
      <c r="L105" s="6"/>
      <c r="M105" s="21"/>
      <c r="N105" s="861"/>
      <c r="O105" s="861"/>
      <c r="P105" s="875"/>
      <c r="Q105" s="875"/>
      <c r="R105" s="875"/>
      <c r="S105" s="635" t="s">
        <v>503</v>
      </c>
      <c r="T105" s="737"/>
      <c r="U105" s="584"/>
      <c r="V105" s="585"/>
      <c r="W105" s="637"/>
      <c r="X105" s="638"/>
      <c r="Y105" s="638"/>
      <c r="Z105" s="638"/>
      <c r="AA105" s="638"/>
      <c r="AB105" s="638"/>
      <c r="AC105" s="638"/>
      <c r="AD105" s="638"/>
      <c r="AE105" s="638"/>
      <c r="AF105" s="638"/>
      <c r="AG105" s="638"/>
      <c r="AH105" s="638"/>
      <c r="AI105" s="638"/>
      <c r="AJ105" s="639"/>
      <c r="AK105" s="638"/>
      <c r="AL105" s="640"/>
      <c r="AM105" s="545"/>
    </row>
    <row r="106" spans="1:39" ht="6.75" customHeight="1">
      <c r="A106" s="544"/>
      <c r="B106" s="6"/>
      <c r="C106" s="6"/>
      <c r="D106" s="6"/>
      <c r="E106" s="6"/>
      <c r="F106" s="6"/>
      <c r="G106" s="6"/>
      <c r="H106" s="6"/>
      <c r="I106" s="6"/>
      <c r="J106" s="6"/>
      <c r="K106" s="6"/>
      <c r="L106" s="6"/>
      <c r="M106" s="21"/>
      <c r="N106" s="861"/>
      <c r="O106" s="861"/>
      <c r="P106" s="626"/>
      <c r="Q106" s="626"/>
      <c r="R106" s="628"/>
      <c r="S106" s="633"/>
      <c r="T106" s="6"/>
      <c r="U106" s="562"/>
      <c r="V106" s="562"/>
      <c r="W106" s="562"/>
      <c r="X106" s="562"/>
      <c r="Y106" s="562"/>
      <c r="Z106" s="562"/>
      <c r="AA106" s="562"/>
      <c r="AB106" s="562"/>
      <c r="AC106" s="562"/>
      <c r="AD106" s="562"/>
      <c r="AE106" s="562"/>
      <c r="AF106" s="562"/>
      <c r="AG106" s="562"/>
      <c r="AH106" s="562"/>
      <c r="AI106" s="562"/>
      <c r="AJ106" s="562"/>
      <c r="AK106" s="562"/>
      <c r="AL106" s="562"/>
      <c r="AM106" s="545"/>
    </row>
    <row r="107" spans="1:39">
      <c r="A107" s="544"/>
      <c r="B107" s="6"/>
      <c r="C107" s="6"/>
      <c r="D107" s="6"/>
      <c r="E107" s="6"/>
      <c r="F107" s="6"/>
      <c r="G107" s="6"/>
      <c r="H107" s="6"/>
      <c r="I107" s="6"/>
      <c r="J107" s="6"/>
      <c r="K107" s="6"/>
      <c r="L107" s="6"/>
      <c r="M107" s="21"/>
      <c r="N107" s="861"/>
      <c r="O107" s="861"/>
      <c r="P107" s="767"/>
      <c r="Q107" s="626"/>
      <c r="R107" s="628"/>
      <c r="S107" s="631"/>
      <c r="T107" s="737"/>
      <c r="U107" s="584"/>
      <c r="V107" s="585"/>
      <c r="W107" s="637"/>
      <c r="X107" s="638"/>
      <c r="Y107" s="638"/>
      <c r="Z107" s="638"/>
      <c r="AA107" s="638"/>
      <c r="AB107" s="638"/>
      <c r="AC107" s="638"/>
      <c r="AD107" s="638"/>
      <c r="AE107" s="638"/>
      <c r="AF107" s="638"/>
      <c r="AG107" s="638"/>
      <c r="AH107" s="638"/>
      <c r="AI107" s="638"/>
      <c r="AJ107" s="639"/>
      <c r="AK107" s="638"/>
      <c r="AL107" s="640"/>
      <c r="AM107" s="545"/>
    </row>
    <row r="108" spans="1:39" ht="6" customHeight="1">
      <c r="A108" s="544"/>
      <c r="B108" s="6"/>
      <c r="C108" s="6"/>
      <c r="D108" s="6"/>
      <c r="E108" s="6"/>
      <c r="F108" s="6"/>
      <c r="G108" s="6"/>
      <c r="H108" s="6"/>
      <c r="I108" s="6"/>
      <c r="J108" s="6"/>
      <c r="K108" s="6"/>
      <c r="L108" s="6"/>
      <c r="M108" s="21"/>
      <c r="N108" s="562"/>
      <c r="O108" s="562"/>
      <c r="P108" s="625"/>
      <c r="Q108" s="626"/>
      <c r="R108" s="630"/>
      <c r="S108" s="633"/>
      <c r="T108" s="6"/>
      <c r="U108" s="562"/>
      <c r="V108" s="562"/>
      <c r="W108" s="562"/>
      <c r="X108" s="562"/>
      <c r="Y108" s="562"/>
      <c r="Z108" s="562"/>
      <c r="AA108" s="562"/>
      <c r="AB108" s="562"/>
      <c r="AC108" s="562"/>
      <c r="AD108" s="562"/>
      <c r="AE108" s="562"/>
      <c r="AF108" s="562"/>
      <c r="AG108" s="562"/>
      <c r="AH108" s="562"/>
      <c r="AI108" s="562"/>
      <c r="AJ108" s="562"/>
      <c r="AK108" s="562"/>
      <c r="AL108" s="562"/>
      <c r="AM108" s="545"/>
    </row>
    <row r="109" spans="1:39" ht="15" customHeight="1">
      <c r="A109" s="544"/>
      <c r="B109" s="869" t="s">
        <v>403</v>
      </c>
      <c r="C109" s="870"/>
      <c r="D109" s="870"/>
      <c r="E109" s="870"/>
      <c r="F109" s="870"/>
      <c r="G109" s="870"/>
      <c r="H109" s="870"/>
      <c r="I109" s="870"/>
      <c r="J109" s="870"/>
      <c r="K109" s="870"/>
      <c r="L109" s="871"/>
      <c r="M109" s="562"/>
      <c r="N109" s="861"/>
      <c r="O109" s="861"/>
      <c r="P109" s="862" t="s">
        <v>426</v>
      </c>
      <c r="Q109" s="863"/>
      <c r="R109" s="863"/>
      <c r="S109" s="724">
        <v>41576</v>
      </c>
      <c r="T109" s="737"/>
      <c r="U109" s="584"/>
      <c r="V109" s="585"/>
      <c r="W109" s="637"/>
      <c r="X109" s="638"/>
      <c r="Y109" s="638"/>
      <c r="Z109" s="638"/>
      <c r="AA109" s="638"/>
      <c r="AB109" s="638"/>
      <c r="AC109" s="638"/>
      <c r="AD109" s="638"/>
      <c r="AE109" s="638"/>
      <c r="AF109" s="638"/>
      <c r="AG109" s="638"/>
      <c r="AH109" s="638"/>
      <c r="AI109" s="638"/>
      <c r="AJ109" s="639"/>
      <c r="AK109" s="638"/>
      <c r="AL109" s="640"/>
      <c r="AM109" s="545"/>
    </row>
    <row r="110" spans="1:39" ht="6.75" customHeight="1">
      <c r="A110" s="544"/>
      <c r="B110" s="672"/>
      <c r="C110" s="672"/>
      <c r="D110" s="672"/>
      <c r="E110" s="672"/>
      <c r="F110" s="672"/>
      <c r="G110" s="672"/>
      <c r="H110" s="672"/>
      <c r="I110" s="672"/>
      <c r="J110" s="672"/>
      <c r="K110" s="672"/>
      <c r="L110" s="672"/>
      <c r="M110" s="562"/>
      <c r="N110" s="861"/>
      <c r="O110" s="861"/>
      <c r="P110" s="863"/>
      <c r="Q110" s="863"/>
      <c r="R110" s="863"/>
      <c r="S110" s="632"/>
      <c r="T110" s="6"/>
      <c r="U110" s="562"/>
      <c r="V110" s="562"/>
      <c r="W110" s="145"/>
      <c r="X110" s="562"/>
      <c r="Y110" s="562"/>
      <c r="Z110" s="562"/>
      <c r="AA110" s="562"/>
      <c r="AB110" s="562"/>
      <c r="AC110" s="562"/>
      <c r="AD110" s="562"/>
      <c r="AE110" s="562"/>
      <c r="AF110" s="562"/>
      <c r="AG110" s="562"/>
      <c r="AH110" s="562"/>
      <c r="AI110" s="562"/>
      <c r="AJ110" s="562"/>
      <c r="AK110" s="562"/>
      <c r="AL110" s="562"/>
      <c r="AM110" s="545"/>
    </row>
    <row r="111" spans="1:39" ht="15.75">
      <c r="A111" s="544"/>
      <c r="B111" s="6"/>
      <c r="C111" s="6"/>
      <c r="D111" s="6"/>
      <c r="E111" s="6"/>
      <c r="F111" s="6"/>
      <c r="G111" s="6"/>
      <c r="H111" s="6"/>
      <c r="I111" s="6"/>
      <c r="J111" s="6"/>
      <c r="K111" s="6"/>
      <c r="L111" s="3"/>
      <c r="M111" s="562"/>
      <c r="N111" s="861"/>
      <c r="O111" s="861"/>
      <c r="P111" s="863"/>
      <c r="Q111" s="863"/>
      <c r="R111" s="863"/>
      <c r="S111" s="724">
        <v>41592</v>
      </c>
      <c r="T111" s="737"/>
      <c r="U111" s="584"/>
      <c r="V111" s="585"/>
      <c r="W111" s="637"/>
      <c r="X111" s="638"/>
      <c r="Y111" s="638"/>
      <c r="Z111" s="638"/>
      <c r="AA111" s="638"/>
      <c r="AB111" s="638"/>
      <c r="AC111" s="638"/>
      <c r="AD111" s="638"/>
      <c r="AE111" s="638"/>
      <c r="AF111" s="638"/>
      <c r="AG111" s="638"/>
      <c r="AH111" s="638"/>
      <c r="AI111" s="638"/>
      <c r="AJ111" s="639"/>
      <c r="AK111" s="638"/>
      <c r="AL111" s="640"/>
      <c r="AM111" s="545"/>
    </row>
    <row r="112" spans="1:39" ht="6.75" customHeight="1">
      <c r="A112" s="544"/>
      <c r="B112" s="673"/>
      <c r="C112" s="673"/>
      <c r="D112" s="673"/>
      <c r="E112" s="673"/>
      <c r="F112" s="673"/>
      <c r="G112" s="673"/>
      <c r="H112" s="673"/>
      <c r="I112" s="673"/>
      <c r="J112" s="673"/>
      <c r="K112" s="673"/>
      <c r="L112" s="673"/>
      <c r="M112" s="21"/>
      <c r="N112" s="570"/>
      <c r="O112" s="570"/>
      <c r="P112" s="863"/>
      <c r="Q112" s="863"/>
      <c r="R112" s="863"/>
      <c r="S112" s="633"/>
      <c r="T112" s="6"/>
      <c r="U112" s="562"/>
      <c r="V112" s="562"/>
      <c r="W112" s="562"/>
      <c r="X112" s="562"/>
      <c r="Y112" s="562"/>
      <c r="Z112" s="562"/>
      <c r="AA112" s="562"/>
      <c r="AB112" s="562"/>
      <c r="AC112" s="562"/>
      <c r="AD112" s="562"/>
      <c r="AE112" s="562"/>
      <c r="AF112" s="562"/>
      <c r="AG112" s="562"/>
      <c r="AH112" s="562"/>
      <c r="AI112" s="562"/>
      <c r="AJ112" s="562"/>
      <c r="AK112" s="562"/>
      <c r="AL112" s="562"/>
      <c r="AM112" s="545"/>
    </row>
    <row r="113" spans="1:39" ht="15.75">
      <c r="A113" s="544"/>
      <c r="B113" s="673"/>
      <c r="C113" s="673"/>
      <c r="D113" s="673"/>
      <c r="E113" s="673"/>
      <c r="F113" s="673"/>
      <c r="G113" s="673"/>
      <c r="H113" s="673"/>
      <c r="I113" s="673"/>
      <c r="J113" s="673"/>
      <c r="K113" s="673"/>
      <c r="L113" s="673"/>
      <c r="M113" s="21"/>
      <c r="N113" s="570"/>
      <c r="O113" s="570"/>
      <c r="P113" s="863"/>
      <c r="Q113" s="863"/>
      <c r="R113" s="863"/>
      <c r="S113" s="724">
        <v>41618</v>
      </c>
      <c r="T113" s="737"/>
      <c r="U113" s="562"/>
      <c r="V113" s="562"/>
      <c r="W113" s="637"/>
      <c r="X113" s="638"/>
      <c r="Y113" s="638"/>
      <c r="Z113" s="638"/>
      <c r="AA113" s="638"/>
      <c r="AB113" s="638"/>
      <c r="AC113" s="638"/>
      <c r="AD113" s="638"/>
      <c r="AE113" s="638"/>
      <c r="AF113" s="638"/>
      <c r="AG113" s="638"/>
      <c r="AH113" s="638"/>
      <c r="AI113" s="638"/>
      <c r="AJ113" s="639"/>
      <c r="AK113" s="638"/>
      <c r="AL113" s="640"/>
      <c r="AM113" s="545"/>
    </row>
    <row r="114" spans="1:39" ht="6.75" customHeight="1">
      <c r="A114" s="544"/>
      <c r="B114" s="673"/>
      <c r="C114" s="673"/>
      <c r="D114" s="673"/>
      <c r="E114" s="673"/>
      <c r="F114" s="673"/>
      <c r="G114" s="673"/>
      <c r="H114" s="673"/>
      <c r="I114" s="673"/>
      <c r="J114" s="673"/>
      <c r="K114" s="673"/>
      <c r="L114" s="673"/>
      <c r="M114" s="21"/>
      <c r="N114" s="570"/>
      <c r="O114" s="570"/>
      <c r="P114" s="863"/>
      <c r="Q114" s="863"/>
      <c r="R114" s="863"/>
      <c r="S114" s="634"/>
      <c r="T114" s="6"/>
      <c r="U114" s="562"/>
      <c r="V114" s="562"/>
      <c r="W114" s="562"/>
      <c r="X114" s="562"/>
      <c r="Y114" s="562"/>
      <c r="Z114" s="562"/>
      <c r="AA114" s="562"/>
      <c r="AB114" s="562"/>
      <c r="AC114" s="562"/>
      <c r="AD114" s="562"/>
      <c r="AE114" s="562"/>
      <c r="AF114" s="562"/>
      <c r="AG114" s="562"/>
      <c r="AH114" s="562"/>
      <c r="AI114" s="562"/>
      <c r="AJ114" s="562"/>
      <c r="AK114" s="562"/>
      <c r="AL114" s="562"/>
      <c r="AM114" s="545"/>
    </row>
    <row r="115" spans="1:39">
      <c r="B115" s="6"/>
      <c r="C115" s="6"/>
      <c r="D115" s="6"/>
      <c r="E115" s="6"/>
      <c r="F115" s="6"/>
      <c r="G115" s="6"/>
      <c r="H115" s="6"/>
      <c r="I115" s="6"/>
      <c r="J115" s="6"/>
      <c r="K115" s="6"/>
      <c r="L115" s="6"/>
      <c r="M115" s="21"/>
      <c r="N115" s="861"/>
      <c r="O115" s="861"/>
      <c r="P115" s="863"/>
      <c r="Q115" s="863"/>
      <c r="R115" s="863"/>
      <c r="S115" s="635" t="s">
        <v>503</v>
      </c>
      <c r="T115" s="737"/>
      <c r="U115" s="584"/>
      <c r="V115" s="585"/>
      <c r="W115" s="637"/>
      <c r="X115" s="638"/>
      <c r="Y115" s="638"/>
      <c r="Z115" s="638"/>
      <c r="AA115" s="638"/>
      <c r="AB115" s="638"/>
      <c r="AC115" s="638"/>
      <c r="AD115" s="638"/>
      <c r="AE115" s="638"/>
      <c r="AF115" s="638"/>
      <c r="AG115" s="638"/>
      <c r="AH115" s="638"/>
      <c r="AI115" s="638"/>
      <c r="AJ115" s="639"/>
      <c r="AK115" s="638"/>
      <c r="AL115" s="640"/>
      <c r="AM115" s="545"/>
    </row>
    <row r="116" spans="1:39" ht="6.75" customHeight="1">
      <c r="A116" s="544"/>
      <c r="B116" s="6"/>
      <c r="C116" s="6"/>
      <c r="D116" s="6"/>
      <c r="E116" s="6"/>
      <c r="F116" s="6"/>
      <c r="G116" s="6"/>
      <c r="H116" s="6"/>
      <c r="I116" s="6"/>
      <c r="J116" s="6"/>
      <c r="K116" s="6"/>
      <c r="L116" s="6"/>
      <c r="M116" s="21"/>
      <c r="N116" s="861"/>
      <c r="O116" s="861"/>
      <c r="P116" s="21"/>
      <c r="Q116" s="21"/>
      <c r="R116" s="6"/>
      <c r="S116" s="633"/>
      <c r="T116" s="6"/>
      <c r="U116" s="562"/>
      <c r="V116" s="562"/>
      <c r="W116" s="562"/>
      <c r="X116" s="562"/>
      <c r="Y116" s="562"/>
      <c r="Z116" s="562"/>
      <c r="AA116" s="562"/>
      <c r="AB116" s="562"/>
      <c r="AC116" s="562"/>
      <c r="AD116" s="562"/>
      <c r="AE116" s="562"/>
      <c r="AF116" s="562"/>
      <c r="AG116" s="562"/>
      <c r="AH116" s="562"/>
      <c r="AI116" s="562"/>
      <c r="AJ116" s="562"/>
      <c r="AK116" s="562"/>
      <c r="AL116" s="562"/>
      <c r="AM116" s="545"/>
    </row>
    <row r="117" spans="1:39">
      <c r="A117" s="544"/>
      <c r="B117" s="6"/>
      <c r="C117" s="6"/>
      <c r="D117" s="6"/>
      <c r="E117" s="6"/>
      <c r="F117" s="6"/>
      <c r="G117" s="6"/>
      <c r="H117" s="6"/>
      <c r="I117" s="6"/>
      <c r="J117" s="6"/>
      <c r="K117" s="6"/>
      <c r="L117" s="6"/>
      <c r="M117" s="21"/>
      <c r="N117" s="861"/>
      <c r="O117" s="861"/>
      <c r="P117" s="624"/>
      <c r="Q117" s="21"/>
      <c r="R117" s="6"/>
      <c r="S117" s="631"/>
      <c r="T117" s="737"/>
      <c r="U117" s="584"/>
      <c r="V117" s="585"/>
      <c r="W117" s="637"/>
      <c r="X117" s="638"/>
      <c r="Y117" s="638"/>
      <c r="Z117" s="638"/>
      <c r="AA117" s="638"/>
      <c r="AB117" s="638"/>
      <c r="AC117" s="638"/>
      <c r="AD117" s="638"/>
      <c r="AE117" s="638"/>
      <c r="AF117" s="638"/>
      <c r="AG117" s="638"/>
      <c r="AH117" s="638"/>
      <c r="AI117" s="638"/>
      <c r="AJ117" s="639"/>
      <c r="AK117" s="638"/>
      <c r="AL117" s="640"/>
      <c r="AM117" s="545"/>
    </row>
    <row r="118" spans="1:39" ht="6" customHeight="1">
      <c r="A118" s="544"/>
      <c r="B118" s="6"/>
      <c r="C118" s="6"/>
      <c r="D118" s="6"/>
      <c r="E118" s="6"/>
      <c r="F118" s="6"/>
      <c r="G118" s="6"/>
      <c r="H118" s="6"/>
      <c r="I118" s="6"/>
      <c r="J118" s="6"/>
      <c r="K118" s="6"/>
      <c r="L118" s="6"/>
      <c r="M118" s="21"/>
      <c r="N118" s="562"/>
      <c r="O118" s="562"/>
      <c r="P118" s="562"/>
      <c r="Q118" s="21"/>
      <c r="S118" s="633"/>
      <c r="T118" s="6"/>
      <c r="U118" s="562"/>
      <c r="V118" s="562"/>
      <c r="W118" s="562"/>
      <c r="X118" s="562"/>
      <c r="Y118" s="562"/>
      <c r="Z118" s="562"/>
      <c r="AA118" s="562"/>
      <c r="AB118" s="562"/>
      <c r="AC118" s="562"/>
      <c r="AD118" s="562"/>
      <c r="AE118" s="562"/>
      <c r="AF118" s="562"/>
      <c r="AG118" s="562"/>
      <c r="AH118" s="562"/>
      <c r="AI118" s="562"/>
      <c r="AJ118" s="562"/>
      <c r="AK118" s="562"/>
      <c r="AL118" s="562"/>
      <c r="AM118" s="545"/>
    </row>
    <row r="119" spans="1:39" ht="15" customHeight="1">
      <c r="A119" s="544"/>
      <c r="B119" s="864" t="s">
        <v>506</v>
      </c>
      <c r="C119" s="865"/>
      <c r="D119" s="865"/>
      <c r="E119" s="865"/>
      <c r="F119" s="865"/>
      <c r="G119" s="865"/>
      <c r="H119" s="865"/>
      <c r="I119" s="865"/>
      <c r="J119" s="865"/>
      <c r="K119" s="865"/>
      <c r="L119" s="866"/>
      <c r="M119" s="562"/>
      <c r="N119" s="861"/>
      <c r="O119" s="861"/>
      <c r="P119" s="862" t="s">
        <v>427</v>
      </c>
      <c r="Q119" s="863"/>
      <c r="R119" s="863"/>
      <c r="S119" s="724">
        <v>41563</v>
      </c>
      <c r="T119" s="737"/>
      <c r="U119" s="584"/>
      <c r="V119" s="585"/>
      <c r="W119" s="637"/>
      <c r="X119" s="638"/>
      <c r="Y119" s="638"/>
      <c r="Z119" s="638"/>
      <c r="AA119" s="638"/>
      <c r="AB119" s="638"/>
      <c r="AC119" s="638"/>
      <c r="AD119" s="638"/>
      <c r="AE119" s="638"/>
      <c r="AF119" s="638"/>
      <c r="AG119" s="638"/>
      <c r="AH119" s="638"/>
      <c r="AI119" s="638"/>
      <c r="AJ119" s="639"/>
      <c r="AK119" s="638"/>
      <c r="AL119" s="640"/>
      <c r="AM119" s="545"/>
    </row>
    <row r="120" spans="1:39" ht="6.75" customHeight="1">
      <c r="A120" s="544"/>
      <c r="B120" s="672"/>
      <c r="C120" s="672"/>
      <c r="D120" s="672"/>
      <c r="E120" s="672"/>
      <c r="F120" s="672"/>
      <c r="G120" s="672"/>
      <c r="H120" s="672"/>
      <c r="I120" s="672"/>
      <c r="J120" s="672"/>
      <c r="K120" s="672"/>
      <c r="L120" s="672"/>
      <c r="M120" s="562"/>
      <c r="N120" s="861"/>
      <c r="O120" s="861"/>
      <c r="P120" s="863"/>
      <c r="Q120" s="863"/>
      <c r="R120" s="863"/>
      <c r="S120" s="632"/>
      <c r="T120" s="6"/>
      <c r="U120" s="562"/>
      <c r="V120" s="562"/>
      <c r="W120" s="562"/>
      <c r="X120" s="562"/>
      <c r="Y120" s="562"/>
      <c r="Z120" s="562"/>
      <c r="AA120" s="562"/>
      <c r="AB120" s="562"/>
      <c r="AC120" s="562"/>
      <c r="AD120" s="562"/>
      <c r="AE120" s="562"/>
      <c r="AF120" s="562"/>
      <c r="AG120" s="562"/>
      <c r="AH120" s="562"/>
      <c r="AI120" s="562"/>
      <c r="AJ120" s="562"/>
      <c r="AK120" s="562"/>
      <c r="AL120" s="562"/>
      <c r="AM120" s="545"/>
    </row>
    <row r="121" spans="1:39" ht="15.75">
      <c r="A121" s="544"/>
      <c r="B121" s="6"/>
      <c r="C121" s="6"/>
      <c r="D121" s="6"/>
      <c r="E121" s="6"/>
      <c r="F121" s="6"/>
      <c r="G121" s="6"/>
      <c r="H121" s="6"/>
      <c r="I121" s="6"/>
      <c r="J121" s="6"/>
      <c r="K121" s="6"/>
      <c r="L121" s="3"/>
      <c r="M121" s="562"/>
      <c r="N121" s="861"/>
      <c r="O121" s="861"/>
      <c r="P121" s="863"/>
      <c r="Q121" s="863"/>
      <c r="R121" s="863"/>
      <c r="S121" s="724">
        <v>41591</v>
      </c>
      <c r="T121" s="737"/>
      <c r="U121" s="584"/>
      <c r="V121" s="585"/>
      <c r="W121" s="637"/>
      <c r="X121" s="638"/>
      <c r="Y121" s="638"/>
      <c r="Z121" s="638"/>
      <c r="AA121" s="638"/>
      <c r="AB121" s="638"/>
      <c r="AC121" s="638"/>
      <c r="AD121" s="638"/>
      <c r="AE121" s="638"/>
      <c r="AF121" s="638"/>
      <c r="AG121" s="638"/>
      <c r="AH121" s="638"/>
      <c r="AI121" s="638"/>
      <c r="AJ121" s="639"/>
      <c r="AK121" s="638"/>
      <c r="AL121" s="640"/>
      <c r="AM121" s="545"/>
    </row>
    <row r="122" spans="1:39" ht="6.75" customHeight="1">
      <c r="A122" s="544"/>
      <c r="B122" s="673"/>
      <c r="C122" s="673"/>
      <c r="D122" s="673"/>
      <c r="E122" s="673"/>
      <c r="F122" s="673"/>
      <c r="G122" s="673"/>
      <c r="H122" s="673"/>
      <c r="I122" s="673"/>
      <c r="J122" s="673"/>
      <c r="K122" s="673"/>
      <c r="L122" s="673"/>
      <c r="M122" s="21"/>
      <c r="N122" s="570"/>
      <c r="O122" s="570"/>
      <c r="P122" s="863"/>
      <c r="Q122" s="863"/>
      <c r="R122" s="863"/>
      <c r="S122" s="633"/>
      <c r="T122" s="6"/>
      <c r="U122" s="562"/>
      <c r="V122" s="562"/>
      <c r="W122" s="145"/>
      <c r="X122" s="562"/>
      <c r="Y122" s="562"/>
      <c r="Z122" s="562"/>
      <c r="AA122" s="562"/>
      <c r="AB122" s="562"/>
      <c r="AC122" s="562"/>
      <c r="AD122" s="562"/>
      <c r="AE122" s="562"/>
      <c r="AF122" s="562"/>
      <c r="AG122" s="562"/>
      <c r="AH122" s="562"/>
      <c r="AI122" s="562"/>
      <c r="AJ122" s="562"/>
      <c r="AK122" s="562"/>
      <c r="AL122" s="562"/>
      <c r="AM122" s="545"/>
    </row>
    <row r="123" spans="1:39" ht="15.75">
      <c r="A123" s="544"/>
      <c r="B123" s="673"/>
      <c r="C123" s="673"/>
      <c r="D123" s="673"/>
      <c r="E123" s="673"/>
      <c r="F123" s="673"/>
      <c r="G123" s="673"/>
      <c r="H123" s="673"/>
      <c r="I123" s="673"/>
      <c r="J123" s="673"/>
      <c r="K123" s="673"/>
      <c r="L123" s="673"/>
      <c r="M123" s="21"/>
      <c r="N123" s="570"/>
      <c r="O123" s="570"/>
      <c r="P123" s="863"/>
      <c r="Q123" s="863"/>
      <c r="R123" s="863"/>
      <c r="S123" s="724">
        <v>41625</v>
      </c>
      <c r="T123" s="737"/>
      <c r="U123" s="562"/>
      <c r="V123" s="562"/>
      <c r="W123" s="637"/>
      <c r="X123" s="638"/>
      <c r="Y123" s="638"/>
      <c r="Z123" s="638"/>
      <c r="AA123" s="638"/>
      <c r="AB123" s="638"/>
      <c r="AC123" s="638"/>
      <c r="AD123" s="638"/>
      <c r="AE123" s="638"/>
      <c r="AF123" s="638"/>
      <c r="AG123" s="638"/>
      <c r="AH123" s="638"/>
      <c r="AI123" s="638"/>
      <c r="AJ123" s="639"/>
      <c r="AK123" s="638"/>
      <c r="AL123" s="640"/>
      <c r="AM123" s="545"/>
    </row>
    <row r="124" spans="1:39" ht="6.75" customHeight="1">
      <c r="A124" s="544"/>
      <c r="B124" s="674"/>
      <c r="C124" s="674"/>
      <c r="D124" s="674"/>
      <c r="E124" s="674"/>
      <c r="F124" s="674"/>
      <c r="G124" s="674"/>
      <c r="H124" s="674"/>
      <c r="I124" s="674"/>
      <c r="J124" s="674"/>
      <c r="K124" s="674"/>
      <c r="L124" s="674"/>
      <c r="M124" s="21"/>
      <c r="N124" s="570"/>
      <c r="O124" s="570"/>
      <c r="P124" s="863"/>
      <c r="Q124" s="863"/>
      <c r="R124" s="863"/>
      <c r="S124" s="634"/>
      <c r="T124" s="6"/>
      <c r="U124" s="562"/>
      <c r="V124" s="562"/>
      <c r="W124" s="562"/>
      <c r="X124" s="562"/>
      <c r="Y124" s="562"/>
      <c r="Z124" s="562"/>
      <c r="AA124" s="562"/>
      <c r="AB124" s="562"/>
      <c r="AC124" s="562"/>
      <c r="AD124" s="562"/>
      <c r="AE124" s="562"/>
      <c r="AF124" s="562"/>
      <c r="AG124" s="562"/>
      <c r="AH124" s="562"/>
      <c r="AI124" s="562"/>
      <c r="AJ124" s="562"/>
      <c r="AK124" s="562"/>
      <c r="AL124" s="562"/>
      <c r="AM124" s="545"/>
    </row>
    <row r="125" spans="1:39">
      <c r="B125" s="79"/>
      <c r="C125" s="79"/>
      <c r="D125" s="79"/>
      <c r="E125" s="79"/>
      <c r="F125" s="79"/>
      <c r="G125" s="79"/>
      <c r="H125" s="79"/>
      <c r="I125" s="79"/>
      <c r="J125" s="79"/>
      <c r="K125" s="79"/>
      <c r="L125" s="79"/>
      <c r="M125" s="21"/>
      <c r="N125" s="861"/>
      <c r="O125" s="861"/>
      <c r="P125" s="863"/>
      <c r="Q125" s="863"/>
      <c r="R125" s="863"/>
      <c r="S125" s="635" t="s">
        <v>507</v>
      </c>
      <c r="T125" s="737"/>
      <c r="U125" s="584"/>
      <c r="V125" s="585"/>
      <c r="W125" s="637"/>
      <c r="X125" s="638"/>
      <c r="Y125" s="638"/>
      <c r="Z125" s="638"/>
      <c r="AA125" s="638"/>
      <c r="AB125" s="638"/>
      <c r="AC125" s="638"/>
      <c r="AD125" s="638"/>
      <c r="AE125" s="638"/>
      <c r="AF125" s="638"/>
      <c r="AG125" s="638"/>
      <c r="AH125" s="638"/>
      <c r="AI125" s="638"/>
      <c r="AJ125" s="639"/>
      <c r="AK125" s="638"/>
      <c r="AL125" s="640"/>
      <c r="AM125" s="545"/>
    </row>
    <row r="126" spans="1:39" ht="6.75" customHeight="1">
      <c r="A126" s="544"/>
      <c r="B126" s="79"/>
      <c r="C126" s="79"/>
      <c r="D126" s="79"/>
      <c r="E126" s="79"/>
      <c r="F126" s="79"/>
      <c r="G126" s="79"/>
      <c r="H126" s="79"/>
      <c r="I126" s="79"/>
      <c r="J126" s="79"/>
      <c r="K126" s="79"/>
      <c r="L126" s="79"/>
      <c r="M126" s="21"/>
      <c r="N126" s="861"/>
      <c r="O126" s="861"/>
      <c r="P126" s="21"/>
      <c r="Q126" s="21"/>
      <c r="R126" s="6"/>
      <c r="S126" s="633"/>
      <c r="T126" s="6"/>
      <c r="U126" s="562"/>
      <c r="V126" s="562"/>
      <c r="W126" s="562"/>
      <c r="X126" s="562"/>
      <c r="Y126" s="562"/>
      <c r="Z126" s="562"/>
      <c r="AA126" s="562"/>
      <c r="AB126" s="562"/>
      <c r="AC126" s="562"/>
      <c r="AD126" s="562"/>
      <c r="AE126" s="562"/>
      <c r="AF126" s="562"/>
      <c r="AG126" s="562"/>
      <c r="AH126" s="562"/>
      <c r="AI126" s="562"/>
      <c r="AJ126" s="562"/>
      <c r="AK126" s="562"/>
      <c r="AL126" s="562"/>
      <c r="AM126" s="545"/>
    </row>
    <row r="127" spans="1:39" ht="15.75">
      <c r="A127" s="544"/>
      <c r="B127" s="864" t="s">
        <v>500</v>
      </c>
      <c r="C127" s="865"/>
      <c r="D127" s="865"/>
      <c r="E127" s="865"/>
      <c r="F127" s="865"/>
      <c r="G127" s="865"/>
      <c r="H127" s="865"/>
      <c r="I127" s="865"/>
      <c r="J127" s="865"/>
      <c r="K127" s="865"/>
      <c r="L127" s="866"/>
      <c r="M127" s="21"/>
      <c r="N127" s="861"/>
      <c r="O127" s="861"/>
      <c r="P127" s="867" t="s">
        <v>508</v>
      </c>
      <c r="Q127" s="868"/>
      <c r="R127" s="868"/>
      <c r="S127" s="724">
        <v>41619</v>
      </c>
      <c r="T127" s="737"/>
      <c r="U127" s="584"/>
      <c r="V127" s="585"/>
      <c r="W127" s="637"/>
      <c r="X127" s="638"/>
      <c r="Y127" s="638"/>
      <c r="Z127" s="638"/>
      <c r="AA127" s="638"/>
      <c r="AB127" s="638"/>
      <c r="AC127" s="638"/>
      <c r="AD127" s="638"/>
      <c r="AE127" s="638"/>
      <c r="AF127" s="638"/>
      <c r="AG127" s="638"/>
      <c r="AH127" s="638"/>
      <c r="AI127" s="638"/>
      <c r="AJ127" s="639"/>
      <c r="AK127" s="638"/>
      <c r="AL127" s="640"/>
      <c r="AM127" s="545"/>
    </row>
    <row r="128" spans="1:39" ht="6" customHeight="1">
      <c r="A128" s="544"/>
      <c r="B128" s="79"/>
      <c r="C128" s="79"/>
      <c r="D128" s="79"/>
      <c r="E128" s="79"/>
      <c r="F128" s="79"/>
      <c r="G128" s="79"/>
      <c r="H128" s="79"/>
      <c r="I128" s="79"/>
      <c r="J128" s="79"/>
      <c r="K128" s="79"/>
      <c r="L128" s="79"/>
      <c r="M128" s="21"/>
      <c r="N128" s="562"/>
      <c r="O128" s="562"/>
      <c r="P128" s="868"/>
      <c r="Q128" s="868"/>
      <c r="R128" s="868"/>
      <c r="S128" s="633"/>
      <c r="T128" s="6"/>
      <c r="U128" s="562"/>
      <c r="V128" s="562"/>
      <c r="W128" s="145"/>
      <c r="X128" s="562"/>
      <c r="Y128" s="562"/>
      <c r="Z128" s="562"/>
      <c r="AA128" s="562"/>
      <c r="AB128" s="562"/>
      <c r="AC128" s="562"/>
      <c r="AD128" s="562"/>
      <c r="AE128" s="562"/>
      <c r="AF128" s="562"/>
      <c r="AG128" s="562"/>
      <c r="AH128" s="562"/>
      <c r="AI128" s="562"/>
      <c r="AJ128" s="562"/>
      <c r="AK128" s="562"/>
      <c r="AL128" s="562"/>
      <c r="AM128" s="545"/>
    </row>
    <row r="129" spans="1:67" ht="9.75" customHeight="1">
      <c r="A129" s="544"/>
      <c r="B129" s="5"/>
      <c r="C129" s="5"/>
      <c r="D129" s="5"/>
      <c r="E129" s="5"/>
      <c r="F129" s="5"/>
      <c r="G129" s="5"/>
      <c r="H129" s="5"/>
      <c r="I129" s="5"/>
      <c r="J129" s="5"/>
      <c r="K129" s="5"/>
      <c r="L129" s="5"/>
      <c r="M129" s="5"/>
      <c r="N129" s="5"/>
      <c r="P129" s="868"/>
      <c r="Q129" s="868"/>
      <c r="R129" s="868"/>
      <c r="S129" s="634"/>
      <c r="T129" s="6"/>
      <c r="U129" s="145"/>
      <c r="V129" s="5"/>
      <c r="W129" s="145"/>
      <c r="X129" s="145"/>
      <c r="Y129" s="145"/>
      <c r="Z129" s="145"/>
      <c r="AA129" s="145"/>
      <c r="AB129" s="145"/>
      <c r="AC129" s="145"/>
      <c r="AD129" s="145"/>
      <c r="AE129" s="145"/>
      <c r="AG129" s="74"/>
      <c r="AH129" s="74"/>
      <c r="AI129" s="74"/>
      <c r="AJ129" s="74"/>
      <c r="AK129" s="74"/>
      <c r="AL129" s="74"/>
      <c r="AM129" s="81"/>
    </row>
    <row r="130" spans="1:67">
      <c r="A130" s="544"/>
      <c r="B130" s="5"/>
      <c r="C130" s="5"/>
      <c r="D130" s="5"/>
      <c r="E130" s="5"/>
      <c r="F130" s="5"/>
      <c r="G130" s="5"/>
      <c r="H130" s="5"/>
      <c r="I130" s="5"/>
      <c r="J130" s="5"/>
      <c r="K130" s="5"/>
      <c r="L130" s="5"/>
      <c r="M130" s="5"/>
      <c r="N130" s="5"/>
      <c r="P130" s="769"/>
      <c r="Q130" s="769"/>
      <c r="R130" s="769"/>
      <c r="S130" s="5"/>
      <c r="T130" s="5"/>
      <c r="U130" s="5"/>
      <c r="V130" s="5"/>
      <c r="W130" s="5"/>
      <c r="X130" s="5"/>
      <c r="Y130" s="145"/>
      <c r="Z130" s="145"/>
      <c r="AA130" s="145"/>
      <c r="AB130" s="145"/>
      <c r="AC130" s="145"/>
      <c r="AD130" s="145"/>
      <c r="AE130" s="145"/>
      <c r="AG130" s="74"/>
      <c r="AH130" s="74"/>
      <c r="AI130" s="74"/>
      <c r="AJ130" s="74"/>
      <c r="AK130" s="74"/>
      <c r="AL130" s="74"/>
      <c r="AM130" s="81"/>
    </row>
    <row r="131" spans="1:67">
      <c r="A131" s="544"/>
      <c r="B131" s="5"/>
      <c r="C131" s="5"/>
      <c r="D131" s="5"/>
      <c r="E131" s="5"/>
      <c r="F131" s="5"/>
      <c r="G131" s="5"/>
      <c r="H131" s="5"/>
      <c r="I131" s="5"/>
      <c r="J131" s="5"/>
      <c r="K131" s="5"/>
      <c r="L131" s="5"/>
      <c r="M131" s="5"/>
      <c r="N131" s="5"/>
      <c r="P131" s="769"/>
      <c r="Q131" s="769"/>
      <c r="R131" s="769"/>
      <c r="S131" s="5"/>
      <c r="T131" s="5"/>
      <c r="U131" s="5"/>
      <c r="V131" s="5"/>
      <c r="W131" s="5"/>
      <c r="X131" s="5"/>
      <c r="Y131" s="145"/>
      <c r="Z131" s="145"/>
      <c r="AA131" s="145"/>
      <c r="AB131" s="145"/>
      <c r="AC131" s="145"/>
      <c r="AD131" s="145"/>
      <c r="AE131" s="145"/>
      <c r="AG131" s="74"/>
      <c r="AH131" s="74"/>
      <c r="AI131" s="74"/>
      <c r="AJ131" s="74"/>
      <c r="AK131" s="74"/>
      <c r="AL131" s="74"/>
      <c r="AM131" s="81"/>
    </row>
    <row r="132" spans="1:67">
      <c r="A132" s="544"/>
      <c r="B132" s="5"/>
      <c r="C132" s="5"/>
      <c r="D132" s="5"/>
      <c r="E132" s="5"/>
      <c r="F132" s="5"/>
      <c r="G132" s="5"/>
      <c r="H132" s="5"/>
      <c r="I132" s="5"/>
      <c r="J132" s="5"/>
      <c r="K132" s="5"/>
      <c r="L132" s="5"/>
      <c r="M132" s="5"/>
      <c r="N132" s="5"/>
      <c r="P132" s="769"/>
      <c r="Q132" s="769"/>
      <c r="R132" s="769"/>
      <c r="S132" s="5"/>
      <c r="T132" s="5"/>
      <c r="U132" s="5"/>
      <c r="V132" s="5"/>
      <c r="W132" s="5"/>
      <c r="X132" s="5"/>
      <c r="Y132" s="145"/>
      <c r="Z132" s="145"/>
      <c r="AA132" s="145"/>
      <c r="AB132" s="145"/>
      <c r="AC132" s="145"/>
      <c r="AD132" s="145"/>
      <c r="AE132" s="145"/>
      <c r="AG132" s="74"/>
      <c r="AH132" s="74"/>
      <c r="AI132" s="74"/>
      <c r="AJ132" s="74"/>
      <c r="AK132" s="74"/>
      <c r="AL132" s="74"/>
      <c r="AM132" s="81"/>
    </row>
    <row r="133" spans="1:67" ht="5.25" customHeight="1">
      <c r="A133" s="544"/>
      <c r="B133" s="5"/>
      <c r="C133" s="5"/>
      <c r="D133" s="5"/>
      <c r="E133" s="5"/>
      <c r="F133" s="5"/>
      <c r="G133" s="5"/>
      <c r="H133" s="5"/>
      <c r="I133" s="5"/>
      <c r="J133" s="5"/>
      <c r="K133" s="5"/>
      <c r="L133" s="5"/>
      <c r="M133" s="5"/>
      <c r="N133" s="5"/>
      <c r="P133" s="768"/>
      <c r="Q133" s="768"/>
      <c r="R133" s="768"/>
      <c r="S133" s="5"/>
      <c r="T133" s="5"/>
      <c r="U133" s="5"/>
      <c r="V133" s="5"/>
      <c r="W133" s="5"/>
      <c r="X133" s="5"/>
      <c r="Y133" s="145"/>
      <c r="Z133" s="145"/>
      <c r="AA133" s="145"/>
      <c r="AB133" s="145"/>
      <c r="AC133" s="145"/>
      <c r="AD133" s="145"/>
      <c r="AE133" s="145"/>
      <c r="AG133" s="74"/>
      <c r="AH133" s="74"/>
      <c r="AI133" s="74"/>
      <c r="AJ133" s="74"/>
      <c r="AK133" s="74"/>
      <c r="AL133" s="74"/>
      <c r="AM133" s="81"/>
    </row>
    <row r="134" spans="1:67" s="500" customFormat="1">
      <c r="A134" s="539"/>
      <c r="P134" s="502"/>
      <c r="Q134" s="502"/>
      <c r="R134" s="502"/>
      <c r="S134" s="740"/>
      <c r="T134" s="502"/>
      <c r="U134" s="503"/>
      <c r="W134" s="503"/>
      <c r="X134" s="503"/>
      <c r="Y134" s="503"/>
      <c r="Z134" s="503"/>
      <c r="AA134" s="503"/>
      <c r="AB134" s="503"/>
      <c r="AC134" s="503"/>
      <c r="AD134" s="503"/>
      <c r="AE134" s="503"/>
      <c r="AF134" s="529"/>
      <c r="AG134" s="741"/>
      <c r="AH134" s="741"/>
      <c r="AI134" s="741"/>
      <c r="AJ134" s="741"/>
      <c r="AK134" s="741"/>
      <c r="AL134" s="741"/>
      <c r="AM134" s="507"/>
      <c r="AN134" s="529"/>
      <c r="AO134" s="529"/>
      <c r="AP134" s="532"/>
      <c r="AQ134" s="529"/>
      <c r="AR134" s="501"/>
      <c r="AS134" s="501"/>
      <c r="AT134" s="501"/>
      <c r="AU134" s="501"/>
      <c r="AV134" s="501"/>
      <c r="AW134" s="501"/>
      <c r="AX134" s="501"/>
      <c r="AY134" s="501"/>
      <c r="AZ134" s="501"/>
      <c r="BA134" s="501"/>
      <c r="BB134" s="501"/>
      <c r="BC134" s="501"/>
      <c r="BD134" s="501"/>
      <c r="BE134" s="501"/>
      <c r="BF134" s="501"/>
      <c r="BG134" s="501"/>
      <c r="BH134" s="501"/>
      <c r="BI134" s="501"/>
      <c r="BJ134" s="501"/>
      <c r="BK134" s="501"/>
      <c r="BL134" s="501"/>
      <c r="BM134" s="501"/>
      <c r="BN134" s="501"/>
      <c r="BO134" s="501"/>
    </row>
    <row r="135" spans="1:67" s="500" customFormat="1">
      <c r="A135" s="539"/>
      <c r="P135" s="502"/>
      <c r="Q135" s="502"/>
      <c r="R135" s="502"/>
      <c r="S135" s="740"/>
      <c r="T135" s="502"/>
      <c r="U135" s="503"/>
      <c r="W135" s="503"/>
      <c r="X135" s="503"/>
      <c r="Y135" s="503"/>
      <c r="Z135" s="503"/>
      <c r="AA135" s="503"/>
      <c r="AB135" s="503"/>
      <c r="AC135" s="503"/>
      <c r="AD135" s="503"/>
      <c r="AE135" s="503"/>
      <c r="AF135" s="529"/>
      <c r="AG135" s="741"/>
      <c r="AH135" s="741"/>
      <c r="AI135" s="741"/>
      <c r="AJ135" s="741"/>
      <c r="AK135" s="741"/>
      <c r="AL135" s="741"/>
      <c r="AM135" s="507"/>
      <c r="AN135" s="529"/>
      <c r="AO135" s="529"/>
      <c r="AP135" s="532"/>
      <c r="AQ135" s="529"/>
      <c r="AR135" s="501"/>
      <c r="AS135" s="501"/>
      <c r="AT135" s="501"/>
      <c r="AU135" s="501"/>
      <c r="AV135" s="501"/>
      <c r="AW135" s="501"/>
      <c r="AX135" s="501"/>
      <c r="AY135" s="501"/>
      <c r="AZ135" s="501"/>
      <c r="BA135" s="501"/>
      <c r="BB135" s="501"/>
      <c r="BC135" s="501"/>
      <c r="BD135" s="501"/>
      <c r="BE135" s="501"/>
      <c r="BF135" s="501"/>
      <c r="BG135" s="501"/>
      <c r="BH135" s="501"/>
      <c r="BI135" s="501"/>
      <c r="BJ135" s="501"/>
      <c r="BK135" s="501"/>
      <c r="BL135" s="501"/>
      <c r="BM135" s="501"/>
      <c r="BN135" s="501"/>
      <c r="BO135" s="501"/>
    </row>
    <row r="136" spans="1:67" s="500" customFormat="1">
      <c r="A136" s="539"/>
      <c r="P136" s="502"/>
      <c r="Q136" s="502"/>
      <c r="R136" s="502"/>
      <c r="S136" s="740"/>
      <c r="T136" s="502"/>
      <c r="U136" s="503"/>
      <c r="W136" s="503"/>
      <c r="X136" s="503"/>
      <c r="Y136" s="503"/>
      <c r="Z136" s="503"/>
      <c r="AA136" s="503"/>
      <c r="AB136" s="503"/>
      <c r="AC136" s="503"/>
      <c r="AD136" s="503"/>
      <c r="AE136" s="503"/>
      <c r="AF136" s="529"/>
      <c r="AG136" s="741"/>
      <c r="AH136" s="741"/>
      <c r="AI136" s="741"/>
      <c r="AJ136" s="741"/>
      <c r="AK136" s="741"/>
      <c r="AL136" s="741"/>
      <c r="AM136" s="507"/>
      <c r="AN136" s="529"/>
      <c r="AO136" s="529"/>
      <c r="AP136" s="532"/>
      <c r="AQ136" s="529"/>
      <c r="AR136" s="501"/>
      <c r="AS136" s="501"/>
      <c r="AT136" s="501"/>
      <c r="AU136" s="501"/>
      <c r="AV136" s="501"/>
      <c r="AW136" s="501"/>
      <c r="AX136" s="501"/>
      <c r="AY136" s="501"/>
      <c r="AZ136" s="501"/>
      <c r="BA136" s="501"/>
      <c r="BB136" s="501"/>
      <c r="BC136" s="501"/>
      <c r="BD136" s="501"/>
      <c r="BE136" s="501"/>
      <c r="BF136" s="501"/>
      <c r="BG136" s="501"/>
      <c r="BH136" s="501"/>
      <c r="BI136" s="501"/>
      <c r="BJ136" s="501"/>
      <c r="BK136" s="501"/>
      <c r="BL136" s="501"/>
      <c r="BM136" s="501"/>
      <c r="BN136" s="501"/>
      <c r="BO136" s="501"/>
    </row>
    <row r="137" spans="1:67" s="500" customFormat="1">
      <c r="A137" s="539"/>
      <c r="P137" s="502"/>
      <c r="Q137" s="502"/>
      <c r="R137" s="502"/>
      <c r="S137" s="740"/>
      <c r="T137" s="502"/>
      <c r="U137" s="503"/>
      <c r="W137" s="503"/>
      <c r="X137" s="503"/>
      <c r="Y137" s="503"/>
      <c r="Z137" s="503"/>
      <c r="AA137" s="503"/>
      <c r="AB137" s="503"/>
      <c r="AC137" s="503"/>
      <c r="AD137" s="503"/>
      <c r="AE137" s="503"/>
      <c r="AF137" s="529"/>
      <c r="AG137" s="741"/>
      <c r="AH137" s="741"/>
      <c r="AI137" s="741"/>
      <c r="AJ137" s="741"/>
      <c r="AK137" s="741"/>
      <c r="AL137" s="741"/>
      <c r="AM137" s="507"/>
      <c r="AN137" s="529"/>
      <c r="AO137" s="529"/>
      <c r="AP137" s="532"/>
      <c r="AQ137" s="529"/>
      <c r="AR137" s="501"/>
      <c r="AS137" s="501"/>
      <c r="AT137" s="501"/>
      <c r="AU137" s="501"/>
      <c r="AV137" s="501"/>
      <c r="AW137" s="501"/>
      <c r="AX137" s="501"/>
      <c r="AY137" s="501"/>
      <c r="AZ137" s="501"/>
      <c r="BA137" s="501"/>
      <c r="BB137" s="501"/>
      <c r="BC137" s="501"/>
      <c r="BD137" s="501"/>
      <c r="BE137" s="501"/>
      <c r="BF137" s="501"/>
      <c r="BG137" s="501"/>
      <c r="BH137" s="501"/>
      <c r="BI137" s="501"/>
      <c r="BJ137" s="501"/>
      <c r="BK137" s="501"/>
      <c r="BL137" s="501"/>
      <c r="BM137" s="501"/>
      <c r="BN137" s="501"/>
      <c r="BO137" s="501"/>
    </row>
    <row r="138" spans="1:67" s="500" customFormat="1">
      <c r="A138" s="539"/>
      <c r="P138" s="502"/>
      <c r="Q138" s="502"/>
      <c r="R138" s="502"/>
      <c r="S138" s="740"/>
      <c r="T138" s="502"/>
      <c r="U138" s="503"/>
      <c r="W138" s="503"/>
      <c r="X138" s="503"/>
      <c r="Y138" s="503"/>
      <c r="Z138" s="503"/>
      <c r="AA138" s="503"/>
      <c r="AB138" s="503"/>
      <c r="AC138" s="503"/>
      <c r="AD138" s="503"/>
      <c r="AE138" s="503"/>
      <c r="AF138" s="529"/>
      <c r="AG138" s="741"/>
      <c r="AH138" s="741"/>
      <c r="AI138" s="741"/>
      <c r="AJ138" s="741"/>
      <c r="AK138" s="741"/>
      <c r="AL138" s="741"/>
      <c r="AM138" s="507"/>
      <c r="AN138" s="529"/>
      <c r="AO138" s="529"/>
      <c r="AP138" s="532"/>
      <c r="AQ138" s="529"/>
      <c r="AR138" s="501"/>
      <c r="AS138" s="501"/>
      <c r="AT138" s="501"/>
      <c r="AU138" s="501"/>
      <c r="AV138" s="501"/>
      <c r="AW138" s="501"/>
      <c r="AX138" s="501"/>
      <c r="AY138" s="501"/>
      <c r="AZ138" s="501"/>
      <c r="BA138" s="501"/>
      <c r="BB138" s="501"/>
      <c r="BC138" s="501"/>
      <c r="BD138" s="501"/>
      <c r="BE138" s="501"/>
      <c r="BF138" s="501"/>
      <c r="BG138" s="501"/>
      <c r="BH138" s="501"/>
      <c r="BI138" s="501"/>
      <c r="BJ138" s="501"/>
      <c r="BK138" s="501"/>
      <c r="BL138" s="501"/>
      <c r="BM138" s="501"/>
      <c r="BN138" s="501"/>
      <c r="BO138" s="501"/>
    </row>
    <row r="139" spans="1:67" s="500" customFormat="1">
      <c r="A139" s="539"/>
      <c r="P139" s="502"/>
      <c r="Q139" s="502"/>
      <c r="R139" s="502"/>
      <c r="S139" s="740"/>
      <c r="T139" s="502"/>
      <c r="U139" s="503"/>
      <c r="W139" s="503"/>
      <c r="X139" s="503"/>
      <c r="Y139" s="503"/>
      <c r="Z139" s="503"/>
      <c r="AA139" s="503"/>
      <c r="AB139" s="503"/>
      <c r="AC139" s="503"/>
      <c r="AD139" s="503"/>
      <c r="AE139" s="503"/>
      <c r="AF139" s="529"/>
      <c r="AG139" s="741"/>
      <c r="AH139" s="741"/>
      <c r="AI139" s="741"/>
      <c r="AJ139" s="741"/>
      <c r="AK139" s="741"/>
      <c r="AL139" s="741"/>
      <c r="AM139" s="507"/>
      <c r="AN139" s="529"/>
      <c r="AO139" s="529"/>
      <c r="AP139" s="532"/>
      <c r="AQ139" s="529"/>
      <c r="AR139" s="501"/>
      <c r="AS139" s="501"/>
      <c r="AT139" s="501"/>
      <c r="AU139" s="501"/>
      <c r="AV139" s="501"/>
      <c r="AW139" s="501"/>
      <c r="AX139" s="501"/>
      <c r="AY139" s="501"/>
      <c r="AZ139" s="501"/>
      <c r="BA139" s="501"/>
      <c r="BB139" s="501"/>
      <c r="BC139" s="501"/>
      <c r="BD139" s="501"/>
      <c r="BE139" s="501"/>
      <c r="BF139" s="501"/>
      <c r="BG139" s="501"/>
      <c r="BH139" s="501"/>
      <c r="BI139" s="501"/>
      <c r="BJ139" s="501"/>
      <c r="BK139" s="501"/>
      <c r="BL139" s="501"/>
      <c r="BM139" s="501"/>
      <c r="BN139" s="501"/>
      <c r="BO139" s="501"/>
    </row>
    <row r="140" spans="1:67" s="500" customFormat="1">
      <c r="A140" s="539"/>
      <c r="P140" s="502"/>
      <c r="Q140" s="502"/>
      <c r="R140" s="502"/>
      <c r="S140" s="740"/>
      <c r="T140" s="502"/>
      <c r="U140" s="503"/>
      <c r="W140" s="503"/>
      <c r="X140" s="503"/>
      <c r="Y140" s="503"/>
      <c r="Z140" s="503"/>
      <c r="AA140" s="503"/>
      <c r="AB140" s="503"/>
      <c r="AC140" s="503"/>
      <c r="AD140" s="503"/>
      <c r="AE140" s="503"/>
      <c r="AF140" s="529"/>
      <c r="AG140" s="741"/>
      <c r="AH140" s="741"/>
      <c r="AI140" s="741"/>
      <c r="AJ140" s="741"/>
      <c r="AK140" s="741"/>
      <c r="AL140" s="741"/>
      <c r="AM140" s="507"/>
      <c r="AN140" s="529"/>
      <c r="AO140" s="529"/>
      <c r="AP140" s="532"/>
      <c r="AQ140" s="529"/>
      <c r="AR140" s="501"/>
      <c r="AS140" s="501"/>
      <c r="AT140" s="501"/>
      <c r="AU140" s="501"/>
      <c r="AV140" s="501"/>
      <c r="AW140" s="501"/>
      <c r="AX140" s="501"/>
      <c r="AY140" s="501"/>
      <c r="AZ140" s="501"/>
      <c r="BA140" s="501"/>
      <c r="BB140" s="501"/>
      <c r="BC140" s="501"/>
      <c r="BD140" s="501"/>
      <c r="BE140" s="501"/>
      <c r="BF140" s="501"/>
      <c r="BG140" s="501"/>
      <c r="BH140" s="501"/>
      <c r="BI140" s="501"/>
      <c r="BJ140" s="501"/>
      <c r="BK140" s="501"/>
      <c r="BL140" s="501"/>
      <c r="BM140" s="501"/>
      <c r="BN140" s="501"/>
      <c r="BO140" s="501"/>
    </row>
    <row r="141" spans="1:67" s="500" customFormat="1">
      <c r="A141" s="539"/>
      <c r="P141" s="502"/>
      <c r="Q141" s="502"/>
      <c r="U141" s="503"/>
      <c r="W141" s="503"/>
      <c r="X141" s="503"/>
      <c r="Y141" s="503"/>
      <c r="Z141" s="503"/>
      <c r="AA141" s="503"/>
      <c r="AB141" s="503"/>
      <c r="AC141" s="503"/>
      <c r="AD141" s="503"/>
      <c r="AE141" s="503"/>
      <c r="AF141" s="529"/>
      <c r="AG141" s="741"/>
      <c r="AH141" s="741"/>
      <c r="AI141" s="741"/>
      <c r="AJ141" s="741"/>
      <c r="AK141" s="741"/>
      <c r="AL141" s="741"/>
      <c r="AM141" s="507"/>
      <c r="AN141" s="529"/>
      <c r="AO141" s="529"/>
      <c r="AP141" s="532"/>
      <c r="AQ141" s="529"/>
      <c r="AR141" s="501"/>
      <c r="AS141" s="501"/>
      <c r="AT141" s="501"/>
      <c r="AU141" s="501"/>
      <c r="AV141" s="501"/>
      <c r="AW141" s="501"/>
      <c r="AX141" s="501"/>
      <c r="AY141" s="501"/>
      <c r="AZ141" s="501"/>
      <c r="BA141" s="501"/>
      <c r="BB141" s="501"/>
      <c r="BC141" s="501"/>
      <c r="BD141" s="501"/>
      <c r="BE141" s="501"/>
      <c r="BF141" s="501"/>
      <c r="BG141" s="501"/>
      <c r="BH141" s="501"/>
      <c r="BI141" s="501"/>
      <c r="BJ141" s="501"/>
      <c r="BK141" s="501"/>
      <c r="BL141" s="501"/>
      <c r="BM141" s="501"/>
      <c r="BN141" s="501"/>
      <c r="BO141" s="501"/>
    </row>
    <row r="142" spans="1:67" s="500" customFormat="1">
      <c r="A142" s="539"/>
      <c r="P142" s="502"/>
      <c r="Q142" s="502"/>
      <c r="R142" s="502"/>
      <c r="S142" s="742"/>
      <c r="T142" s="502"/>
      <c r="U142" s="503"/>
      <c r="W142" s="503"/>
      <c r="X142" s="503"/>
      <c r="Y142" s="503"/>
      <c r="Z142" s="503"/>
      <c r="AA142" s="503"/>
      <c r="AB142" s="503"/>
      <c r="AC142" s="503"/>
      <c r="AD142" s="503"/>
      <c r="AE142" s="503"/>
      <c r="AF142" s="529"/>
      <c r="AG142" s="741"/>
      <c r="AH142" s="741"/>
      <c r="AI142" s="741"/>
      <c r="AJ142" s="741"/>
      <c r="AK142" s="741"/>
      <c r="AL142" s="741"/>
      <c r="AM142" s="507"/>
      <c r="AN142" s="529"/>
      <c r="AO142" s="529"/>
      <c r="AP142" s="532"/>
      <c r="AQ142" s="529"/>
      <c r="AR142" s="501"/>
      <c r="AS142" s="501"/>
      <c r="AT142" s="501"/>
      <c r="AU142" s="501"/>
      <c r="AV142" s="501"/>
      <c r="AW142" s="501"/>
      <c r="AX142" s="501"/>
      <c r="AY142" s="501"/>
      <c r="AZ142" s="501"/>
      <c r="BA142" s="501"/>
      <c r="BB142" s="501"/>
      <c r="BC142" s="501"/>
      <c r="BD142" s="501"/>
      <c r="BE142" s="501"/>
      <c r="BF142" s="501"/>
      <c r="BG142" s="501"/>
      <c r="BH142" s="501"/>
      <c r="BI142" s="501"/>
      <c r="BJ142" s="501"/>
      <c r="BK142" s="501"/>
      <c r="BL142" s="501"/>
      <c r="BM142" s="501"/>
      <c r="BN142" s="501"/>
      <c r="BO142" s="501"/>
    </row>
    <row r="143" spans="1:67" s="500" customFormat="1">
      <c r="A143" s="539"/>
      <c r="P143" s="502"/>
      <c r="Q143" s="502"/>
      <c r="R143" s="502"/>
      <c r="S143" s="742"/>
      <c r="T143" s="502"/>
      <c r="U143" s="503"/>
      <c r="W143" s="503"/>
      <c r="X143" s="503"/>
      <c r="Y143" s="503"/>
      <c r="Z143" s="503"/>
      <c r="AA143" s="503"/>
      <c r="AB143" s="503"/>
      <c r="AC143" s="503"/>
      <c r="AD143" s="503"/>
      <c r="AE143" s="503"/>
      <c r="AF143" s="529"/>
      <c r="AG143" s="741"/>
      <c r="AH143" s="741"/>
      <c r="AI143" s="741"/>
      <c r="AJ143" s="741"/>
      <c r="AK143" s="741"/>
      <c r="AL143" s="741"/>
      <c r="AM143" s="507"/>
      <c r="AN143" s="529"/>
      <c r="AO143" s="529"/>
      <c r="AP143" s="532"/>
      <c r="AQ143" s="529"/>
      <c r="AR143" s="501"/>
      <c r="AS143" s="501"/>
      <c r="AT143" s="501"/>
      <c r="AU143" s="501"/>
      <c r="AV143" s="501"/>
      <c r="AW143" s="501"/>
      <c r="AX143" s="501"/>
      <c r="AY143" s="501"/>
      <c r="AZ143" s="501"/>
      <c r="BA143" s="501"/>
      <c r="BB143" s="501"/>
      <c r="BC143" s="501"/>
      <c r="BD143" s="501"/>
      <c r="BE143" s="501"/>
      <c r="BF143" s="501"/>
      <c r="BG143" s="501"/>
      <c r="BH143" s="501"/>
      <c r="BI143" s="501"/>
      <c r="BJ143" s="501"/>
      <c r="BK143" s="501"/>
      <c r="BL143" s="501"/>
      <c r="BM143" s="501"/>
      <c r="BN143" s="501"/>
      <c r="BO143" s="501"/>
    </row>
    <row r="144" spans="1:67" s="500" customFormat="1">
      <c r="A144" s="539"/>
      <c r="P144" s="502"/>
      <c r="Q144" s="502"/>
      <c r="R144" s="502"/>
      <c r="S144" s="742"/>
      <c r="T144" s="502"/>
      <c r="U144" s="503"/>
      <c r="W144" s="503"/>
      <c r="X144" s="503"/>
      <c r="Y144" s="503"/>
      <c r="Z144" s="503"/>
      <c r="AA144" s="503"/>
      <c r="AB144" s="503"/>
      <c r="AC144" s="503"/>
      <c r="AD144" s="503"/>
      <c r="AE144" s="503"/>
      <c r="AF144" s="529"/>
      <c r="AG144" s="741"/>
      <c r="AH144" s="741"/>
      <c r="AI144" s="741"/>
      <c r="AJ144" s="741"/>
      <c r="AK144" s="741"/>
      <c r="AL144" s="741"/>
      <c r="AM144" s="507"/>
      <c r="AN144" s="529"/>
      <c r="AO144" s="529"/>
      <c r="AP144" s="532"/>
      <c r="AQ144" s="529"/>
      <c r="AR144" s="501"/>
      <c r="AS144" s="501"/>
      <c r="AT144" s="501"/>
      <c r="AU144" s="501"/>
      <c r="AV144" s="501"/>
      <c r="AW144" s="501"/>
      <c r="AX144" s="501"/>
      <c r="AY144" s="501"/>
      <c r="AZ144" s="501"/>
      <c r="BA144" s="501"/>
      <c r="BB144" s="501"/>
      <c r="BC144" s="501"/>
      <c r="BD144" s="501"/>
      <c r="BE144" s="501"/>
      <c r="BF144" s="501"/>
      <c r="BG144" s="501"/>
      <c r="BH144" s="501"/>
      <c r="BI144" s="501"/>
      <c r="BJ144" s="501"/>
      <c r="BK144" s="501"/>
      <c r="BL144" s="501"/>
      <c r="BM144" s="501"/>
      <c r="BN144" s="501"/>
      <c r="BO144" s="501"/>
    </row>
    <row r="145" spans="1:67" s="500" customFormat="1">
      <c r="A145" s="539"/>
      <c r="P145" s="502"/>
      <c r="Q145" s="502"/>
      <c r="R145" s="502"/>
      <c r="S145" s="742"/>
      <c r="T145" s="502"/>
      <c r="U145" s="503"/>
      <c r="W145" s="503"/>
      <c r="X145" s="503"/>
      <c r="Y145" s="503"/>
      <c r="Z145" s="503"/>
      <c r="AA145" s="503"/>
      <c r="AB145" s="503"/>
      <c r="AC145" s="503"/>
      <c r="AD145" s="503"/>
      <c r="AE145" s="503"/>
      <c r="AF145" s="529"/>
      <c r="AG145" s="741"/>
      <c r="AH145" s="741"/>
      <c r="AI145" s="741"/>
      <c r="AJ145" s="741"/>
      <c r="AK145" s="741"/>
      <c r="AL145" s="741"/>
      <c r="AM145" s="507"/>
      <c r="AN145" s="529"/>
      <c r="AO145" s="529"/>
      <c r="AP145" s="532"/>
      <c r="AQ145" s="529"/>
      <c r="AR145" s="501"/>
      <c r="AS145" s="501"/>
      <c r="AT145" s="501"/>
      <c r="AU145" s="501"/>
      <c r="AV145" s="501"/>
      <c r="AW145" s="501"/>
      <c r="AX145" s="501"/>
      <c r="AY145" s="501"/>
      <c r="AZ145" s="501"/>
      <c r="BA145" s="501"/>
      <c r="BB145" s="501"/>
      <c r="BC145" s="501"/>
      <c r="BD145" s="501"/>
      <c r="BE145" s="501"/>
      <c r="BF145" s="501"/>
      <c r="BG145" s="501"/>
      <c r="BH145" s="501"/>
      <c r="BI145" s="501"/>
      <c r="BJ145" s="501"/>
      <c r="BK145" s="501"/>
      <c r="BL145" s="501"/>
      <c r="BM145" s="501"/>
      <c r="BN145" s="501"/>
      <c r="BO145" s="501"/>
    </row>
    <row r="146" spans="1:67" s="500" customFormat="1">
      <c r="A146" s="539"/>
      <c r="P146" s="502"/>
      <c r="Q146" s="502"/>
      <c r="R146" s="502"/>
      <c r="S146" s="742"/>
      <c r="T146" s="502"/>
      <c r="U146" s="503"/>
      <c r="W146" s="503"/>
      <c r="X146" s="503"/>
      <c r="Y146" s="503"/>
      <c r="Z146" s="503"/>
      <c r="AA146" s="503"/>
      <c r="AB146" s="503"/>
      <c r="AC146" s="503"/>
      <c r="AD146" s="503"/>
      <c r="AE146" s="503"/>
      <c r="AF146" s="529"/>
      <c r="AG146" s="741"/>
      <c r="AH146" s="741"/>
      <c r="AI146" s="741"/>
      <c r="AJ146" s="741"/>
      <c r="AK146" s="741"/>
      <c r="AL146" s="741"/>
      <c r="AM146" s="507"/>
      <c r="AN146" s="529"/>
      <c r="AO146" s="529"/>
      <c r="AP146" s="532"/>
      <c r="AQ146" s="529"/>
      <c r="AR146" s="501"/>
      <c r="AS146" s="501"/>
      <c r="AT146" s="501"/>
      <c r="AU146" s="501"/>
      <c r="AV146" s="501"/>
      <c r="AW146" s="501"/>
      <c r="AX146" s="501"/>
      <c r="AY146" s="501"/>
      <c r="AZ146" s="501"/>
      <c r="BA146" s="501"/>
      <c r="BB146" s="501"/>
      <c r="BC146" s="501"/>
      <c r="BD146" s="501"/>
      <c r="BE146" s="501"/>
      <c r="BF146" s="501"/>
      <c r="BG146" s="501"/>
      <c r="BH146" s="501"/>
      <c r="BI146" s="501"/>
      <c r="BJ146" s="501"/>
      <c r="BK146" s="501"/>
      <c r="BL146" s="501"/>
      <c r="BM146" s="501"/>
      <c r="BN146" s="501"/>
      <c r="BO146" s="501"/>
    </row>
    <row r="147" spans="1:67" s="500" customFormat="1">
      <c r="A147" s="539"/>
      <c r="P147" s="502"/>
      <c r="Q147" s="502"/>
      <c r="R147" s="502"/>
      <c r="S147" s="742"/>
      <c r="T147" s="502"/>
      <c r="U147" s="503"/>
      <c r="W147" s="503"/>
      <c r="X147" s="503"/>
      <c r="Y147" s="503"/>
      <c r="Z147" s="503"/>
      <c r="AA147" s="503"/>
      <c r="AB147" s="503"/>
      <c r="AC147" s="503"/>
      <c r="AD147" s="503"/>
      <c r="AE147" s="503"/>
      <c r="AF147" s="529"/>
      <c r="AG147" s="741"/>
      <c r="AH147" s="741"/>
      <c r="AI147" s="741"/>
      <c r="AJ147" s="741"/>
      <c r="AK147" s="741"/>
      <c r="AL147" s="741"/>
      <c r="AM147" s="507"/>
      <c r="AN147" s="529"/>
      <c r="AO147" s="529"/>
      <c r="AP147" s="532"/>
      <c r="AQ147" s="529"/>
      <c r="AR147" s="501"/>
      <c r="AS147" s="501"/>
      <c r="AT147" s="501"/>
      <c r="AU147" s="501"/>
      <c r="AV147" s="501"/>
      <c r="AW147" s="501"/>
      <c r="AX147" s="501"/>
      <c r="AY147" s="501"/>
      <c r="AZ147" s="501"/>
      <c r="BA147" s="501"/>
      <c r="BB147" s="501"/>
      <c r="BC147" s="501"/>
      <c r="BD147" s="501"/>
      <c r="BE147" s="501"/>
      <c r="BF147" s="501"/>
      <c r="BG147" s="501"/>
      <c r="BH147" s="501"/>
      <c r="BI147" s="501"/>
      <c r="BJ147" s="501"/>
      <c r="BK147" s="501"/>
      <c r="BL147" s="501"/>
      <c r="BM147" s="501"/>
      <c r="BN147" s="501"/>
      <c r="BO147" s="501"/>
    </row>
    <row r="148" spans="1:67" s="500" customFormat="1">
      <c r="A148" s="539"/>
      <c r="P148" s="502"/>
      <c r="Q148" s="502"/>
      <c r="R148" s="502"/>
      <c r="S148" s="742"/>
      <c r="T148" s="502"/>
      <c r="U148" s="503"/>
      <c r="W148" s="503"/>
      <c r="X148" s="503"/>
      <c r="Y148" s="503"/>
      <c r="Z148" s="503"/>
      <c r="AA148" s="503"/>
      <c r="AB148" s="503"/>
      <c r="AC148" s="503"/>
      <c r="AD148" s="503"/>
      <c r="AE148" s="503"/>
      <c r="AF148" s="529"/>
      <c r="AG148" s="741"/>
      <c r="AH148" s="741"/>
      <c r="AI148" s="741"/>
      <c r="AJ148" s="741"/>
      <c r="AK148" s="741"/>
      <c r="AL148" s="741"/>
      <c r="AM148" s="507"/>
      <c r="AN148" s="529"/>
      <c r="AO148" s="529"/>
      <c r="AP148" s="532"/>
      <c r="AQ148" s="529"/>
      <c r="AR148" s="501"/>
      <c r="AS148" s="501"/>
      <c r="AT148" s="501"/>
      <c r="AU148" s="501"/>
      <c r="AV148" s="501"/>
      <c r="AW148" s="501"/>
      <c r="AX148" s="501"/>
      <c r="AY148" s="501"/>
      <c r="AZ148" s="501"/>
      <c r="BA148" s="501"/>
      <c r="BB148" s="501"/>
      <c r="BC148" s="501"/>
      <c r="BD148" s="501"/>
      <c r="BE148" s="501"/>
      <c r="BF148" s="501"/>
      <c r="BG148" s="501"/>
      <c r="BH148" s="501"/>
      <c r="BI148" s="501"/>
      <c r="BJ148" s="501"/>
      <c r="BK148" s="501"/>
      <c r="BL148" s="501"/>
      <c r="BM148" s="501"/>
      <c r="BN148" s="501"/>
      <c r="BO148" s="501"/>
    </row>
    <row r="149" spans="1:67" s="500" customFormat="1">
      <c r="A149" s="539"/>
      <c r="P149" s="502"/>
      <c r="Q149" s="502"/>
      <c r="R149" s="502"/>
      <c r="S149" s="742"/>
      <c r="T149" s="502"/>
      <c r="U149" s="503"/>
      <c r="W149" s="503"/>
      <c r="X149" s="503"/>
      <c r="Y149" s="503"/>
      <c r="Z149" s="503"/>
      <c r="AA149" s="503"/>
      <c r="AB149" s="503"/>
      <c r="AC149" s="503"/>
      <c r="AD149" s="503"/>
      <c r="AE149" s="503"/>
      <c r="AF149" s="529"/>
      <c r="AG149" s="741"/>
      <c r="AH149" s="741"/>
      <c r="AI149" s="741"/>
      <c r="AJ149" s="741"/>
      <c r="AK149" s="741"/>
      <c r="AL149" s="741"/>
      <c r="AM149" s="507"/>
      <c r="AN149" s="529"/>
      <c r="AO149" s="529"/>
      <c r="AP149" s="532"/>
      <c r="AQ149" s="529"/>
      <c r="AR149" s="501"/>
      <c r="AS149" s="501"/>
      <c r="AT149" s="501"/>
      <c r="AU149" s="501"/>
      <c r="AV149" s="501"/>
      <c r="AW149" s="501"/>
      <c r="AX149" s="501"/>
      <c r="AY149" s="501"/>
      <c r="AZ149" s="501"/>
      <c r="BA149" s="501"/>
      <c r="BB149" s="501"/>
      <c r="BC149" s="501"/>
      <c r="BD149" s="501"/>
      <c r="BE149" s="501"/>
      <c r="BF149" s="501"/>
      <c r="BG149" s="501"/>
      <c r="BH149" s="501"/>
      <c r="BI149" s="501"/>
      <c r="BJ149" s="501"/>
      <c r="BK149" s="501"/>
      <c r="BL149" s="501"/>
      <c r="BM149" s="501"/>
      <c r="BN149" s="501"/>
      <c r="BO149" s="501"/>
    </row>
    <row r="150" spans="1:67" s="500" customFormat="1">
      <c r="A150" s="539"/>
      <c r="P150" s="502"/>
      <c r="Q150" s="502"/>
      <c r="R150" s="502"/>
      <c r="S150" s="742"/>
      <c r="T150" s="502"/>
      <c r="U150" s="503"/>
      <c r="W150" s="503"/>
      <c r="X150" s="503"/>
      <c r="Y150" s="503"/>
      <c r="Z150" s="503"/>
      <c r="AA150" s="503"/>
      <c r="AB150" s="503"/>
      <c r="AC150" s="503"/>
      <c r="AD150" s="503"/>
      <c r="AE150" s="503"/>
      <c r="AF150" s="529"/>
      <c r="AG150" s="741"/>
      <c r="AH150" s="741"/>
      <c r="AI150" s="741"/>
      <c r="AJ150" s="741"/>
      <c r="AK150" s="741"/>
      <c r="AL150" s="741"/>
      <c r="AM150" s="507"/>
      <c r="AN150" s="529"/>
      <c r="AO150" s="529"/>
      <c r="AP150" s="532"/>
      <c r="AQ150" s="529"/>
      <c r="AR150" s="501"/>
      <c r="AS150" s="501"/>
      <c r="AT150" s="501"/>
      <c r="AU150" s="501"/>
      <c r="AV150" s="501"/>
      <c r="AW150" s="501"/>
      <c r="AX150" s="501"/>
      <c r="AY150" s="501"/>
      <c r="AZ150" s="501"/>
      <c r="BA150" s="501"/>
      <c r="BB150" s="501"/>
      <c r="BC150" s="501"/>
      <c r="BD150" s="501"/>
      <c r="BE150" s="501"/>
      <c r="BF150" s="501"/>
      <c r="BG150" s="501"/>
      <c r="BH150" s="501"/>
      <c r="BI150" s="501"/>
      <c r="BJ150" s="501"/>
      <c r="BK150" s="501"/>
      <c r="BL150" s="501"/>
      <c r="BM150" s="501"/>
      <c r="BN150" s="501"/>
      <c r="BO150" s="501"/>
    </row>
    <row r="151" spans="1:67" s="500" customFormat="1">
      <c r="A151" s="539"/>
      <c r="P151" s="502"/>
      <c r="Q151" s="502"/>
      <c r="R151" s="502"/>
      <c r="S151" s="742"/>
      <c r="T151" s="502"/>
      <c r="U151" s="503"/>
      <c r="W151" s="503"/>
      <c r="X151" s="503"/>
      <c r="Y151" s="503"/>
      <c r="Z151" s="503"/>
      <c r="AA151" s="503"/>
      <c r="AB151" s="503"/>
      <c r="AC151" s="503"/>
      <c r="AD151" s="503"/>
      <c r="AE151" s="503"/>
      <c r="AF151" s="529"/>
      <c r="AG151" s="741"/>
      <c r="AH151" s="741"/>
      <c r="AI151" s="741"/>
      <c r="AJ151" s="741"/>
      <c r="AK151" s="741"/>
      <c r="AL151" s="741"/>
      <c r="AM151" s="507"/>
      <c r="AN151" s="529"/>
      <c r="AO151" s="529"/>
      <c r="AP151" s="532"/>
      <c r="AQ151" s="529"/>
      <c r="AR151" s="501"/>
      <c r="AS151" s="501"/>
      <c r="AT151" s="501"/>
      <c r="AU151" s="501"/>
      <c r="AV151" s="501"/>
      <c r="AW151" s="501"/>
      <c r="AX151" s="501"/>
      <c r="AY151" s="501"/>
      <c r="AZ151" s="501"/>
      <c r="BA151" s="501"/>
      <c r="BB151" s="501"/>
      <c r="BC151" s="501"/>
      <c r="BD151" s="501"/>
      <c r="BE151" s="501"/>
      <c r="BF151" s="501"/>
      <c r="BG151" s="501"/>
      <c r="BH151" s="501"/>
      <c r="BI151" s="501"/>
      <c r="BJ151" s="501"/>
      <c r="BK151" s="501"/>
      <c r="BL151" s="501"/>
      <c r="BM151" s="501"/>
      <c r="BN151" s="501"/>
      <c r="BO151" s="501"/>
    </row>
    <row r="152" spans="1:67" s="500" customFormat="1">
      <c r="A152" s="539"/>
      <c r="P152" s="502"/>
      <c r="Q152" s="502"/>
      <c r="R152" s="502"/>
      <c r="S152" s="742"/>
      <c r="T152" s="502"/>
      <c r="U152" s="503"/>
      <c r="W152" s="503"/>
      <c r="X152" s="503"/>
      <c r="Y152" s="503"/>
      <c r="Z152" s="503"/>
      <c r="AA152" s="503"/>
      <c r="AB152" s="503"/>
      <c r="AC152" s="503"/>
      <c r="AD152" s="503"/>
      <c r="AE152" s="503"/>
      <c r="AF152" s="529"/>
      <c r="AG152" s="741"/>
      <c r="AH152" s="741"/>
      <c r="AI152" s="741"/>
      <c r="AJ152" s="741"/>
      <c r="AK152" s="741"/>
      <c r="AL152" s="741"/>
      <c r="AM152" s="507"/>
      <c r="AN152" s="529"/>
      <c r="AO152" s="529"/>
      <c r="AP152" s="532"/>
      <c r="AQ152" s="529"/>
      <c r="AR152" s="501"/>
      <c r="AS152" s="501"/>
      <c r="AT152" s="501"/>
      <c r="AU152" s="501"/>
      <c r="AV152" s="501"/>
      <c r="AW152" s="501"/>
      <c r="AX152" s="501"/>
      <c r="AY152" s="501"/>
      <c r="AZ152" s="501"/>
      <c r="BA152" s="501"/>
      <c r="BB152" s="501"/>
      <c r="BC152" s="501"/>
      <c r="BD152" s="501"/>
      <c r="BE152" s="501"/>
      <c r="BF152" s="501"/>
      <c r="BG152" s="501"/>
      <c r="BH152" s="501"/>
      <c r="BI152" s="501"/>
      <c r="BJ152" s="501"/>
      <c r="BK152" s="501"/>
      <c r="BL152" s="501"/>
      <c r="BM152" s="501"/>
      <c r="BN152" s="501"/>
      <c r="BO152" s="501"/>
    </row>
    <row r="153" spans="1:67" s="500" customFormat="1">
      <c r="A153" s="539"/>
      <c r="P153" s="502"/>
      <c r="Q153" s="502"/>
      <c r="R153" s="502"/>
      <c r="S153" s="742"/>
      <c r="T153" s="502"/>
      <c r="U153" s="503"/>
      <c r="W153" s="503"/>
      <c r="X153" s="503"/>
      <c r="Y153" s="503"/>
      <c r="Z153" s="503"/>
      <c r="AA153" s="503"/>
      <c r="AB153" s="503"/>
      <c r="AC153" s="503"/>
      <c r="AD153" s="503"/>
      <c r="AE153" s="503"/>
      <c r="AF153" s="529"/>
      <c r="AG153" s="741"/>
      <c r="AH153" s="741"/>
      <c r="AI153" s="741"/>
      <c r="AJ153" s="741"/>
      <c r="AK153" s="741"/>
      <c r="AL153" s="741"/>
      <c r="AM153" s="507"/>
      <c r="AN153" s="529"/>
      <c r="AO153" s="529"/>
      <c r="AP153" s="532"/>
      <c r="AQ153" s="529"/>
      <c r="AR153" s="501"/>
      <c r="AS153" s="501"/>
      <c r="AT153" s="501"/>
      <c r="AU153" s="501"/>
      <c r="AV153" s="501"/>
      <c r="AW153" s="501"/>
      <c r="AX153" s="501"/>
      <c r="AY153" s="501"/>
      <c r="AZ153" s="501"/>
      <c r="BA153" s="501"/>
      <c r="BB153" s="501"/>
      <c r="BC153" s="501"/>
      <c r="BD153" s="501"/>
      <c r="BE153" s="501"/>
      <c r="BF153" s="501"/>
      <c r="BG153" s="501"/>
      <c r="BH153" s="501"/>
      <c r="BI153" s="501"/>
      <c r="BJ153" s="501"/>
      <c r="BK153" s="501"/>
      <c r="BL153" s="501"/>
      <c r="BM153" s="501"/>
      <c r="BN153" s="501"/>
      <c r="BO153" s="501"/>
    </row>
    <row r="154" spans="1:67" s="500" customFormat="1">
      <c r="A154" s="539"/>
      <c r="P154" s="502"/>
      <c r="Q154" s="502"/>
      <c r="R154" s="502"/>
      <c r="S154" s="742"/>
      <c r="T154" s="502"/>
      <c r="U154" s="503"/>
      <c r="W154" s="503"/>
      <c r="X154" s="503"/>
      <c r="Y154" s="503"/>
      <c r="Z154" s="503"/>
      <c r="AA154" s="503"/>
      <c r="AB154" s="503"/>
      <c r="AC154" s="503"/>
      <c r="AD154" s="503"/>
      <c r="AE154" s="503"/>
      <c r="AF154" s="529"/>
      <c r="AG154" s="741"/>
      <c r="AH154" s="741"/>
      <c r="AI154" s="741"/>
      <c r="AJ154" s="741"/>
      <c r="AK154" s="741"/>
      <c r="AL154" s="741"/>
      <c r="AM154" s="507"/>
      <c r="AN154" s="529"/>
      <c r="AO154" s="529"/>
      <c r="AP154" s="532"/>
      <c r="AQ154" s="529"/>
      <c r="AR154" s="501"/>
      <c r="AS154" s="501"/>
      <c r="AT154" s="501"/>
      <c r="AU154" s="501"/>
      <c r="AV154" s="501"/>
      <c r="AW154" s="501"/>
      <c r="AX154" s="501"/>
      <c r="AY154" s="501"/>
      <c r="AZ154" s="501"/>
      <c r="BA154" s="501"/>
      <c r="BB154" s="501"/>
      <c r="BC154" s="501"/>
      <c r="BD154" s="501"/>
      <c r="BE154" s="501"/>
      <c r="BF154" s="501"/>
      <c r="BG154" s="501"/>
      <c r="BH154" s="501"/>
      <c r="BI154" s="501"/>
      <c r="BJ154" s="501"/>
      <c r="BK154" s="501"/>
      <c r="BL154" s="501"/>
      <c r="BM154" s="501"/>
      <c r="BN154" s="501"/>
      <c r="BO154" s="501"/>
    </row>
    <row r="155" spans="1:67" s="500" customFormat="1">
      <c r="A155" s="539"/>
      <c r="P155" s="502"/>
      <c r="Q155" s="502"/>
      <c r="R155" s="502"/>
      <c r="S155" s="742"/>
      <c r="T155" s="502"/>
      <c r="U155" s="503"/>
      <c r="W155" s="503"/>
      <c r="X155" s="503"/>
      <c r="Y155" s="503"/>
      <c r="Z155" s="503"/>
      <c r="AA155" s="503"/>
      <c r="AB155" s="503"/>
      <c r="AC155" s="503"/>
      <c r="AD155" s="503"/>
      <c r="AE155" s="503"/>
      <c r="AF155" s="529"/>
      <c r="AG155" s="741"/>
      <c r="AH155" s="741"/>
      <c r="AI155" s="741"/>
      <c r="AJ155" s="741"/>
      <c r="AK155" s="741"/>
      <c r="AL155" s="741"/>
      <c r="AM155" s="507"/>
      <c r="AN155" s="529"/>
      <c r="AO155" s="529"/>
      <c r="AP155" s="532"/>
      <c r="AQ155" s="529"/>
      <c r="AR155" s="501"/>
      <c r="AS155" s="501"/>
      <c r="AT155" s="501"/>
      <c r="AU155" s="501"/>
      <c r="AV155" s="501"/>
      <c r="AW155" s="501"/>
      <c r="AX155" s="501"/>
      <c r="AY155" s="501"/>
      <c r="AZ155" s="501"/>
      <c r="BA155" s="501"/>
      <c r="BB155" s="501"/>
      <c r="BC155" s="501"/>
      <c r="BD155" s="501"/>
      <c r="BE155" s="501"/>
      <c r="BF155" s="501"/>
      <c r="BG155" s="501"/>
      <c r="BH155" s="501"/>
      <c r="BI155" s="501"/>
      <c r="BJ155" s="501"/>
      <c r="BK155" s="501"/>
      <c r="BL155" s="501"/>
      <c r="BM155" s="501"/>
      <c r="BN155" s="501"/>
      <c r="BO155" s="501"/>
    </row>
    <row r="156" spans="1:67" s="500" customFormat="1">
      <c r="A156" s="539"/>
      <c r="P156" s="502"/>
      <c r="Q156" s="502"/>
      <c r="R156" s="502"/>
      <c r="S156" s="742"/>
      <c r="T156" s="502"/>
      <c r="U156" s="503"/>
      <c r="W156" s="503"/>
      <c r="X156" s="503"/>
      <c r="Y156" s="503"/>
      <c r="Z156" s="503"/>
      <c r="AA156" s="503"/>
      <c r="AB156" s="503"/>
      <c r="AC156" s="503"/>
      <c r="AD156" s="503"/>
      <c r="AE156" s="503"/>
      <c r="AF156" s="529"/>
      <c r="AG156" s="741"/>
      <c r="AH156" s="741"/>
      <c r="AI156" s="741"/>
      <c r="AJ156" s="741"/>
      <c r="AK156" s="741"/>
      <c r="AL156" s="741"/>
      <c r="AM156" s="507"/>
      <c r="AN156" s="529"/>
      <c r="AO156" s="529"/>
      <c r="AP156" s="532"/>
      <c r="AQ156" s="529"/>
      <c r="AR156" s="501"/>
      <c r="AS156" s="501"/>
      <c r="AT156" s="501"/>
      <c r="AU156" s="501"/>
      <c r="AV156" s="501"/>
      <c r="AW156" s="501"/>
      <c r="AX156" s="501"/>
      <c r="AY156" s="501"/>
      <c r="AZ156" s="501"/>
      <c r="BA156" s="501"/>
      <c r="BB156" s="501"/>
      <c r="BC156" s="501"/>
      <c r="BD156" s="501"/>
      <c r="BE156" s="501"/>
      <c r="BF156" s="501"/>
      <c r="BG156" s="501"/>
      <c r="BH156" s="501"/>
      <c r="BI156" s="501"/>
      <c r="BJ156" s="501"/>
      <c r="BK156" s="501"/>
      <c r="BL156" s="501"/>
      <c r="BM156" s="501"/>
      <c r="BN156" s="501"/>
      <c r="BO156" s="501"/>
    </row>
    <row r="157" spans="1:67" s="500" customFormat="1">
      <c r="A157" s="539"/>
      <c r="P157" s="502"/>
      <c r="Q157" s="502"/>
      <c r="R157" s="502"/>
      <c r="S157" s="742"/>
      <c r="T157" s="502"/>
      <c r="U157" s="503"/>
      <c r="W157" s="503"/>
      <c r="X157" s="503"/>
      <c r="Y157" s="503"/>
      <c r="Z157" s="503"/>
      <c r="AA157" s="503"/>
      <c r="AB157" s="503"/>
      <c r="AC157" s="503"/>
      <c r="AD157" s="503"/>
      <c r="AE157" s="503"/>
      <c r="AF157" s="529"/>
      <c r="AG157" s="741"/>
      <c r="AH157" s="741"/>
      <c r="AI157" s="741"/>
      <c r="AJ157" s="741"/>
      <c r="AK157" s="741"/>
      <c r="AL157" s="741"/>
      <c r="AM157" s="507"/>
      <c r="AN157" s="529"/>
      <c r="AO157" s="529"/>
      <c r="AP157" s="532"/>
      <c r="AQ157" s="529"/>
      <c r="AR157" s="501"/>
      <c r="AS157" s="501"/>
      <c r="AT157" s="501"/>
      <c r="AU157" s="501"/>
      <c r="AV157" s="501"/>
      <c r="AW157" s="501"/>
      <c r="AX157" s="501"/>
      <c r="AY157" s="501"/>
      <c r="AZ157" s="501"/>
      <c r="BA157" s="501"/>
      <c r="BB157" s="501"/>
      <c r="BC157" s="501"/>
      <c r="BD157" s="501"/>
      <c r="BE157" s="501"/>
      <c r="BF157" s="501"/>
      <c r="BG157" s="501"/>
      <c r="BH157" s="501"/>
      <c r="BI157" s="501"/>
      <c r="BJ157" s="501"/>
      <c r="BK157" s="501"/>
      <c r="BL157" s="501"/>
      <c r="BM157" s="501"/>
      <c r="BN157" s="501"/>
      <c r="BO157" s="501"/>
    </row>
    <row r="158" spans="1:67" s="500" customFormat="1">
      <c r="A158" s="539"/>
      <c r="P158" s="502"/>
      <c r="Q158" s="502"/>
      <c r="R158" s="502"/>
      <c r="S158" s="742"/>
      <c r="T158" s="502"/>
      <c r="U158" s="503"/>
      <c r="W158" s="503"/>
      <c r="X158" s="503"/>
      <c r="Y158" s="503"/>
      <c r="Z158" s="503"/>
      <c r="AA158" s="503"/>
      <c r="AB158" s="503"/>
      <c r="AC158" s="503"/>
      <c r="AD158" s="503"/>
      <c r="AE158" s="503"/>
      <c r="AF158" s="529"/>
      <c r="AG158" s="741"/>
      <c r="AH158" s="741"/>
      <c r="AI158" s="741"/>
      <c r="AJ158" s="741"/>
      <c r="AK158" s="741"/>
      <c r="AL158" s="741"/>
      <c r="AM158" s="507"/>
      <c r="AN158" s="529"/>
      <c r="AO158" s="529"/>
      <c r="AP158" s="532"/>
      <c r="AQ158" s="529"/>
      <c r="AR158" s="501"/>
      <c r="AS158" s="501"/>
      <c r="AT158" s="501"/>
      <c r="AU158" s="501"/>
      <c r="AV158" s="501"/>
      <c r="AW158" s="501"/>
      <c r="AX158" s="501"/>
      <c r="AY158" s="501"/>
      <c r="AZ158" s="501"/>
      <c r="BA158" s="501"/>
      <c r="BB158" s="501"/>
      <c r="BC158" s="501"/>
      <c r="BD158" s="501"/>
      <c r="BE158" s="501"/>
      <c r="BF158" s="501"/>
      <c r="BG158" s="501"/>
      <c r="BH158" s="501"/>
      <c r="BI158" s="501"/>
      <c r="BJ158" s="501"/>
      <c r="BK158" s="501"/>
      <c r="BL158" s="501"/>
      <c r="BM158" s="501"/>
      <c r="BN158" s="501"/>
      <c r="BO158" s="501"/>
    </row>
    <row r="159" spans="1:67" s="500" customFormat="1">
      <c r="A159" s="539"/>
      <c r="P159" s="502"/>
      <c r="Q159" s="502"/>
      <c r="R159" s="502"/>
      <c r="S159" s="742"/>
      <c r="T159" s="502"/>
      <c r="U159" s="503"/>
      <c r="W159" s="503"/>
      <c r="X159" s="503"/>
      <c r="Y159" s="503"/>
      <c r="Z159" s="503"/>
      <c r="AA159" s="503"/>
      <c r="AB159" s="503"/>
      <c r="AC159" s="503"/>
      <c r="AD159" s="503"/>
      <c r="AE159" s="503"/>
      <c r="AF159" s="529"/>
      <c r="AG159" s="741"/>
      <c r="AH159" s="741"/>
      <c r="AI159" s="741"/>
      <c r="AJ159" s="741"/>
      <c r="AK159" s="741"/>
      <c r="AL159" s="741"/>
      <c r="AM159" s="507"/>
      <c r="AN159" s="529"/>
      <c r="AO159" s="529"/>
      <c r="AP159" s="532"/>
      <c r="AQ159" s="529"/>
      <c r="AR159" s="501"/>
      <c r="AS159" s="501"/>
      <c r="AT159" s="501"/>
      <c r="AU159" s="501"/>
      <c r="AV159" s="501"/>
      <c r="AW159" s="501"/>
      <c r="AX159" s="501"/>
      <c r="AY159" s="501"/>
      <c r="AZ159" s="501"/>
      <c r="BA159" s="501"/>
      <c r="BB159" s="501"/>
      <c r="BC159" s="501"/>
      <c r="BD159" s="501"/>
      <c r="BE159" s="501"/>
      <c r="BF159" s="501"/>
      <c r="BG159" s="501"/>
      <c r="BH159" s="501"/>
      <c r="BI159" s="501"/>
      <c r="BJ159" s="501"/>
      <c r="BK159" s="501"/>
      <c r="BL159" s="501"/>
      <c r="BM159" s="501"/>
      <c r="BN159" s="501"/>
      <c r="BO159" s="501"/>
    </row>
    <row r="160" spans="1:67" s="500" customFormat="1">
      <c r="A160" s="539"/>
      <c r="P160" s="502"/>
      <c r="Q160" s="502"/>
      <c r="R160" s="502"/>
      <c r="S160" s="742"/>
      <c r="T160" s="502"/>
      <c r="U160" s="503"/>
      <c r="W160" s="503"/>
      <c r="X160" s="503"/>
      <c r="Y160" s="503"/>
      <c r="Z160" s="503"/>
      <c r="AA160" s="503"/>
      <c r="AB160" s="503"/>
      <c r="AC160" s="503"/>
      <c r="AD160" s="503"/>
      <c r="AE160" s="503"/>
      <c r="AF160" s="529"/>
      <c r="AG160" s="741"/>
      <c r="AH160" s="741"/>
      <c r="AI160" s="741"/>
      <c r="AJ160" s="741"/>
      <c r="AK160" s="741"/>
      <c r="AL160" s="741"/>
      <c r="AM160" s="507"/>
      <c r="AN160" s="529"/>
      <c r="AO160" s="529"/>
      <c r="AP160" s="532"/>
      <c r="AQ160" s="529"/>
      <c r="AR160" s="501"/>
      <c r="AS160" s="501"/>
      <c r="AT160" s="501"/>
      <c r="AU160" s="501"/>
      <c r="AV160" s="501"/>
      <c r="AW160" s="501"/>
      <c r="AX160" s="501"/>
      <c r="AY160" s="501"/>
      <c r="AZ160" s="501"/>
      <c r="BA160" s="501"/>
      <c r="BB160" s="501"/>
      <c r="BC160" s="501"/>
      <c r="BD160" s="501"/>
      <c r="BE160" s="501"/>
      <c r="BF160" s="501"/>
      <c r="BG160" s="501"/>
      <c r="BH160" s="501"/>
      <c r="BI160" s="501"/>
      <c r="BJ160" s="501"/>
      <c r="BK160" s="501"/>
      <c r="BL160" s="501"/>
      <c r="BM160" s="501"/>
      <c r="BN160" s="501"/>
      <c r="BO160" s="501"/>
    </row>
    <row r="161" spans="1:67" s="500" customFormat="1">
      <c r="A161" s="539"/>
      <c r="P161" s="502"/>
      <c r="Q161" s="502"/>
      <c r="R161" s="502"/>
      <c r="S161" s="742"/>
      <c r="T161" s="502"/>
      <c r="U161" s="503"/>
      <c r="W161" s="503"/>
      <c r="X161" s="503"/>
      <c r="Y161" s="503"/>
      <c r="Z161" s="503"/>
      <c r="AA161" s="503"/>
      <c r="AB161" s="503"/>
      <c r="AC161" s="503"/>
      <c r="AD161" s="503"/>
      <c r="AE161" s="503"/>
      <c r="AF161" s="529"/>
      <c r="AG161" s="741"/>
      <c r="AH161" s="741"/>
      <c r="AI161" s="741"/>
      <c r="AJ161" s="741"/>
      <c r="AK161" s="741"/>
      <c r="AL161" s="741"/>
      <c r="AM161" s="507"/>
      <c r="AN161" s="529"/>
      <c r="AO161" s="529"/>
      <c r="AP161" s="532"/>
      <c r="AQ161" s="529"/>
      <c r="AR161" s="501"/>
      <c r="AS161" s="501"/>
      <c r="AT161" s="501"/>
      <c r="AU161" s="501"/>
      <c r="AV161" s="501"/>
      <c r="AW161" s="501"/>
      <c r="AX161" s="501"/>
      <c r="AY161" s="501"/>
      <c r="AZ161" s="501"/>
      <c r="BA161" s="501"/>
      <c r="BB161" s="501"/>
      <c r="BC161" s="501"/>
      <c r="BD161" s="501"/>
      <c r="BE161" s="501"/>
      <c r="BF161" s="501"/>
      <c r="BG161" s="501"/>
      <c r="BH161" s="501"/>
      <c r="BI161" s="501"/>
      <c r="BJ161" s="501"/>
      <c r="BK161" s="501"/>
      <c r="BL161" s="501"/>
      <c r="BM161" s="501"/>
      <c r="BN161" s="501"/>
      <c r="BO161" s="501"/>
    </row>
    <row r="162" spans="1:67" s="500" customFormat="1">
      <c r="A162" s="539"/>
      <c r="P162" s="502"/>
      <c r="Q162" s="502"/>
      <c r="R162" s="502"/>
      <c r="S162" s="742"/>
      <c r="T162" s="502"/>
      <c r="U162" s="503"/>
      <c r="W162" s="503"/>
      <c r="X162" s="503"/>
      <c r="Y162" s="503"/>
      <c r="Z162" s="503"/>
      <c r="AA162" s="503"/>
      <c r="AB162" s="503"/>
      <c r="AC162" s="503"/>
      <c r="AD162" s="503"/>
      <c r="AE162" s="503"/>
      <c r="AF162" s="529"/>
      <c r="AG162" s="741"/>
      <c r="AH162" s="741"/>
      <c r="AI162" s="741"/>
      <c r="AJ162" s="741"/>
      <c r="AK162" s="741"/>
      <c r="AL162" s="741"/>
      <c r="AM162" s="507"/>
      <c r="AN162" s="529"/>
      <c r="AO162" s="529"/>
      <c r="AP162" s="532"/>
      <c r="AQ162" s="529"/>
      <c r="AR162" s="501"/>
      <c r="AS162" s="501"/>
      <c r="AT162" s="501"/>
      <c r="AU162" s="501"/>
      <c r="AV162" s="501"/>
      <c r="AW162" s="501"/>
      <c r="AX162" s="501"/>
      <c r="AY162" s="501"/>
      <c r="AZ162" s="501"/>
      <c r="BA162" s="501"/>
      <c r="BB162" s="501"/>
      <c r="BC162" s="501"/>
      <c r="BD162" s="501"/>
      <c r="BE162" s="501"/>
      <c r="BF162" s="501"/>
      <c r="BG162" s="501"/>
      <c r="BH162" s="501"/>
      <c r="BI162" s="501"/>
      <c r="BJ162" s="501"/>
      <c r="BK162" s="501"/>
      <c r="BL162" s="501"/>
      <c r="BM162" s="501"/>
      <c r="BN162" s="501"/>
      <c r="BO162" s="501"/>
    </row>
    <row r="163" spans="1:67" s="500" customFormat="1">
      <c r="A163" s="539"/>
      <c r="P163" s="502"/>
      <c r="Q163" s="502"/>
      <c r="R163" s="502"/>
      <c r="S163" s="742"/>
      <c r="T163" s="502"/>
      <c r="U163" s="503"/>
      <c r="W163" s="503"/>
      <c r="X163" s="503"/>
      <c r="Y163" s="503"/>
      <c r="Z163" s="503"/>
      <c r="AA163" s="503"/>
      <c r="AB163" s="503"/>
      <c r="AC163" s="503"/>
      <c r="AD163" s="503"/>
      <c r="AE163" s="503"/>
      <c r="AF163" s="529"/>
      <c r="AG163" s="741"/>
      <c r="AH163" s="741"/>
      <c r="AI163" s="741"/>
      <c r="AJ163" s="741"/>
      <c r="AK163" s="741"/>
      <c r="AL163" s="741"/>
      <c r="AM163" s="507"/>
      <c r="AN163" s="529"/>
      <c r="AO163" s="529"/>
      <c r="AP163" s="532"/>
      <c r="AQ163" s="529"/>
      <c r="AR163" s="501"/>
      <c r="AS163" s="501"/>
      <c r="AT163" s="501"/>
      <c r="AU163" s="501"/>
      <c r="AV163" s="501"/>
      <c r="AW163" s="501"/>
      <c r="AX163" s="501"/>
      <c r="AY163" s="501"/>
      <c r="AZ163" s="501"/>
      <c r="BA163" s="501"/>
      <c r="BB163" s="501"/>
      <c r="BC163" s="501"/>
      <c r="BD163" s="501"/>
      <c r="BE163" s="501"/>
      <c r="BF163" s="501"/>
      <c r="BG163" s="501"/>
      <c r="BH163" s="501"/>
      <c r="BI163" s="501"/>
      <c r="BJ163" s="501"/>
      <c r="BK163" s="501"/>
      <c r="BL163" s="501"/>
      <c r="BM163" s="501"/>
      <c r="BN163" s="501"/>
      <c r="BO163" s="501"/>
    </row>
    <row r="164" spans="1:67" s="500" customFormat="1">
      <c r="A164" s="539"/>
      <c r="P164" s="502"/>
      <c r="Q164" s="502"/>
      <c r="R164" s="502"/>
      <c r="S164" s="742"/>
      <c r="T164" s="502"/>
      <c r="U164" s="503"/>
      <c r="W164" s="503"/>
      <c r="X164" s="503"/>
      <c r="Y164" s="503"/>
      <c r="Z164" s="503"/>
      <c r="AA164" s="503"/>
      <c r="AB164" s="503"/>
      <c r="AC164" s="503"/>
      <c r="AD164" s="503"/>
      <c r="AE164" s="503"/>
      <c r="AF164" s="529"/>
      <c r="AG164" s="741"/>
      <c r="AH164" s="741"/>
      <c r="AI164" s="741"/>
      <c r="AJ164" s="741"/>
      <c r="AK164" s="741"/>
      <c r="AL164" s="741"/>
      <c r="AM164" s="507"/>
      <c r="AN164" s="529"/>
      <c r="AO164" s="529"/>
      <c r="AP164" s="532"/>
      <c r="AQ164" s="529"/>
      <c r="AR164" s="501"/>
      <c r="AS164" s="501"/>
      <c r="AT164" s="501"/>
      <c r="AU164" s="501"/>
      <c r="AV164" s="501"/>
      <c r="AW164" s="501"/>
      <c r="AX164" s="501"/>
      <c r="AY164" s="501"/>
      <c r="AZ164" s="501"/>
      <c r="BA164" s="501"/>
      <c r="BB164" s="501"/>
      <c r="BC164" s="501"/>
      <c r="BD164" s="501"/>
      <c r="BE164" s="501"/>
      <c r="BF164" s="501"/>
      <c r="BG164" s="501"/>
      <c r="BH164" s="501"/>
      <c r="BI164" s="501"/>
      <c r="BJ164" s="501"/>
      <c r="BK164" s="501"/>
      <c r="BL164" s="501"/>
      <c r="BM164" s="501"/>
      <c r="BN164" s="501"/>
      <c r="BO164" s="501"/>
    </row>
    <row r="165" spans="1:67" s="500" customFormat="1">
      <c r="A165" s="539"/>
      <c r="P165" s="502"/>
      <c r="Q165" s="502"/>
      <c r="R165" s="502"/>
      <c r="S165" s="742"/>
      <c r="T165" s="502"/>
      <c r="U165" s="503"/>
      <c r="W165" s="503"/>
      <c r="X165" s="503"/>
      <c r="Y165" s="503"/>
      <c r="Z165" s="503"/>
      <c r="AA165" s="503"/>
      <c r="AB165" s="503"/>
      <c r="AC165" s="503"/>
      <c r="AD165" s="503"/>
      <c r="AE165" s="503"/>
      <c r="AF165" s="529"/>
      <c r="AG165" s="741"/>
      <c r="AH165" s="741"/>
      <c r="AI165" s="741"/>
      <c r="AJ165" s="741"/>
      <c r="AK165" s="741"/>
      <c r="AL165" s="741"/>
      <c r="AM165" s="507"/>
      <c r="AN165" s="529"/>
      <c r="AO165" s="529"/>
      <c r="AP165" s="532"/>
      <c r="AQ165" s="529"/>
      <c r="AR165" s="501"/>
      <c r="AS165" s="501"/>
      <c r="AT165" s="501"/>
      <c r="AU165" s="501"/>
      <c r="AV165" s="501"/>
      <c r="AW165" s="501"/>
      <c r="AX165" s="501"/>
      <c r="AY165" s="501"/>
      <c r="AZ165" s="501"/>
      <c r="BA165" s="501"/>
      <c r="BB165" s="501"/>
      <c r="BC165" s="501"/>
      <c r="BD165" s="501"/>
      <c r="BE165" s="501"/>
      <c r="BF165" s="501"/>
      <c r="BG165" s="501"/>
      <c r="BH165" s="501"/>
      <c r="BI165" s="501"/>
      <c r="BJ165" s="501"/>
      <c r="BK165" s="501"/>
      <c r="BL165" s="501"/>
      <c r="BM165" s="501"/>
      <c r="BN165" s="501"/>
      <c r="BO165" s="501"/>
    </row>
    <row r="166" spans="1:67" s="500" customFormat="1">
      <c r="A166" s="539"/>
      <c r="P166" s="502"/>
      <c r="Q166" s="502"/>
      <c r="R166" s="502"/>
      <c r="S166" s="742"/>
      <c r="T166" s="502"/>
      <c r="U166" s="503"/>
      <c r="W166" s="503"/>
      <c r="X166" s="503"/>
      <c r="Y166" s="503"/>
      <c r="Z166" s="503"/>
      <c r="AA166" s="503"/>
      <c r="AB166" s="503"/>
      <c r="AC166" s="503"/>
      <c r="AD166" s="503"/>
      <c r="AE166" s="503"/>
      <c r="AF166" s="529"/>
      <c r="AG166" s="741"/>
      <c r="AH166" s="741"/>
      <c r="AI166" s="741"/>
      <c r="AJ166" s="741"/>
      <c r="AK166" s="741"/>
      <c r="AL166" s="741"/>
      <c r="AM166" s="507"/>
      <c r="AN166" s="529"/>
      <c r="AO166" s="529"/>
      <c r="AP166" s="532"/>
      <c r="AQ166" s="529"/>
      <c r="AR166" s="501"/>
      <c r="AS166" s="501"/>
      <c r="AT166" s="501"/>
      <c r="AU166" s="501"/>
      <c r="AV166" s="501"/>
      <c r="AW166" s="501"/>
      <c r="AX166" s="501"/>
      <c r="AY166" s="501"/>
      <c r="AZ166" s="501"/>
      <c r="BA166" s="501"/>
      <c r="BB166" s="501"/>
      <c r="BC166" s="501"/>
      <c r="BD166" s="501"/>
      <c r="BE166" s="501"/>
      <c r="BF166" s="501"/>
      <c r="BG166" s="501"/>
      <c r="BH166" s="501"/>
      <c r="BI166" s="501"/>
      <c r="BJ166" s="501"/>
      <c r="BK166" s="501"/>
      <c r="BL166" s="501"/>
      <c r="BM166" s="501"/>
      <c r="BN166" s="501"/>
      <c r="BO166" s="501"/>
    </row>
    <row r="167" spans="1:67" s="500" customFormat="1">
      <c r="A167" s="539"/>
      <c r="P167" s="502"/>
      <c r="Q167" s="502"/>
      <c r="R167" s="502"/>
      <c r="S167" s="742"/>
      <c r="T167" s="502"/>
      <c r="U167" s="503"/>
      <c r="W167" s="503"/>
      <c r="X167" s="503"/>
      <c r="Y167" s="503"/>
      <c r="Z167" s="503"/>
      <c r="AA167" s="503"/>
      <c r="AB167" s="503"/>
      <c r="AC167" s="503"/>
      <c r="AD167" s="503"/>
      <c r="AE167" s="503"/>
      <c r="AF167" s="529"/>
      <c r="AG167" s="741"/>
      <c r="AH167" s="741"/>
      <c r="AI167" s="741"/>
      <c r="AJ167" s="741"/>
      <c r="AK167" s="741"/>
      <c r="AL167" s="741"/>
      <c r="AM167" s="507"/>
      <c r="AN167" s="529"/>
      <c r="AO167" s="529"/>
      <c r="AP167" s="532"/>
      <c r="AQ167" s="529"/>
      <c r="AR167" s="501"/>
      <c r="AS167" s="501"/>
      <c r="AT167" s="501"/>
      <c r="AU167" s="501"/>
      <c r="AV167" s="501"/>
      <c r="AW167" s="501"/>
      <c r="AX167" s="501"/>
      <c r="AY167" s="501"/>
      <c r="AZ167" s="501"/>
      <c r="BA167" s="501"/>
      <c r="BB167" s="501"/>
      <c r="BC167" s="501"/>
      <c r="BD167" s="501"/>
      <c r="BE167" s="501"/>
      <c r="BF167" s="501"/>
      <c r="BG167" s="501"/>
      <c r="BH167" s="501"/>
      <c r="BI167" s="501"/>
      <c r="BJ167" s="501"/>
      <c r="BK167" s="501"/>
      <c r="BL167" s="501"/>
      <c r="BM167" s="501"/>
      <c r="BN167" s="501"/>
      <c r="BO167" s="501"/>
    </row>
    <row r="168" spans="1:67" s="500" customFormat="1">
      <c r="A168" s="539"/>
      <c r="P168" s="502"/>
      <c r="Q168" s="502"/>
      <c r="R168" s="502"/>
      <c r="S168" s="742"/>
      <c r="T168" s="502"/>
      <c r="U168" s="503"/>
      <c r="W168" s="503"/>
      <c r="X168" s="503"/>
      <c r="Y168" s="503"/>
      <c r="Z168" s="503"/>
      <c r="AA168" s="503"/>
      <c r="AB168" s="503"/>
      <c r="AC168" s="503"/>
      <c r="AD168" s="503"/>
      <c r="AE168" s="503"/>
      <c r="AF168" s="529"/>
      <c r="AG168" s="741"/>
      <c r="AH168" s="741"/>
      <c r="AI168" s="741"/>
      <c r="AJ168" s="741"/>
      <c r="AK168" s="741"/>
      <c r="AL168" s="741"/>
      <c r="AM168" s="507"/>
      <c r="AN168" s="529"/>
      <c r="AO168" s="529"/>
      <c r="AP168" s="532"/>
      <c r="AQ168" s="529"/>
      <c r="AR168" s="501"/>
      <c r="AS168" s="501"/>
      <c r="AT168" s="501"/>
      <c r="AU168" s="501"/>
      <c r="AV168" s="501"/>
      <c r="AW168" s="501"/>
      <c r="AX168" s="501"/>
      <c r="AY168" s="501"/>
      <c r="AZ168" s="501"/>
      <c r="BA168" s="501"/>
      <c r="BB168" s="501"/>
      <c r="BC168" s="501"/>
      <c r="BD168" s="501"/>
      <c r="BE168" s="501"/>
      <c r="BF168" s="501"/>
      <c r="BG168" s="501"/>
      <c r="BH168" s="501"/>
      <c r="BI168" s="501"/>
      <c r="BJ168" s="501"/>
      <c r="BK168" s="501"/>
      <c r="BL168" s="501"/>
      <c r="BM168" s="501"/>
      <c r="BN168" s="501"/>
      <c r="BO168" s="501"/>
    </row>
    <row r="169" spans="1:67" s="500" customFormat="1">
      <c r="A169" s="539"/>
      <c r="P169" s="502"/>
      <c r="Q169" s="502"/>
      <c r="R169" s="502"/>
      <c r="S169" s="742"/>
      <c r="T169" s="502"/>
      <c r="U169" s="503"/>
      <c r="W169" s="503"/>
      <c r="X169" s="503"/>
      <c r="Y169" s="503"/>
      <c r="Z169" s="503"/>
      <c r="AA169" s="503"/>
      <c r="AB169" s="503"/>
      <c r="AC169" s="503"/>
      <c r="AD169" s="503"/>
      <c r="AE169" s="503"/>
      <c r="AF169" s="529"/>
      <c r="AG169" s="741"/>
      <c r="AH169" s="741"/>
      <c r="AI169" s="741"/>
      <c r="AJ169" s="741"/>
      <c r="AK169" s="741"/>
      <c r="AL169" s="741"/>
      <c r="AM169" s="507"/>
      <c r="AN169" s="529"/>
      <c r="AO169" s="529"/>
      <c r="AP169" s="532"/>
      <c r="AQ169" s="529"/>
      <c r="AR169" s="501"/>
      <c r="AS169" s="501"/>
      <c r="AT169" s="501"/>
      <c r="AU169" s="501"/>
      <c r="AV169" s="501"/>
      <c r="AW169" s="501"/>
      <c r="AX169" s="501"/>
      <c r="AY169" s="501"/>
      <c r="AZ169" s="501"/>
      <c r="BA169" s="501"/>
      <c r="BB169" s="501"/>
      <c r="BC169" s="501"/>
      <c r="BD169" s="501"/>
      <c r="BE169" s="501"/>
      <c r="BF169" s="501"/>
      <c r="BG169" s="501"/>
      <c r="BH169" s="501"/>
      <c r="BI169" s="501"/>
      <c r="BJ169" s="501"/>
      <c r="BK169" s="501"/>
      <c r="BL169" s="501"/>
      <c r="BM169" s="501"/>
      <c r="BN169" s="501"/>
      <c r="BO169" s="501"/>
    </row>
    <row r="170" spans="1:67" s="500" customFormat="1">
      <c r="A170" s="539"/>
      <c r="P170" s="502"/>
      <c r="Q170" s="502"/>
      <c r="R170" s="502"/>
      <c r="S170" s="742"/>
      <c r="T170" s="502"/>
      <c r="U170" s="503"/>
      <c r="W170" s="503"/>
      <c r="X170" s="503"/>
      <c r="Y170" s="503"/>
      <c r="Z170" s="503"/>
      <c r="AA170" s="503"/>
      <c r="AB170" s="503"/>
      <c r="AC170" s="503"/>
      <c r="AD170" s="503"/>
      <c r="AE170" s="503"/>
      <c r="AF170" s="529"/>
      <c r="AG170" s="741"/>
      <c r="AH170" s="741"/>
      <c r="AI170" s="741"/>
      <c r="AJ170" s="741"/>
      <c r="AK170" s="741"/>
      <c r="AL170" s="741"/>
      <c r="AM170" s="507"/>
      <c r="AN170" s="529"/>
      <c r="AO170" s="529"/>
      <c r="AP170" s="532"/>
      <c r="AQ170" s="529"/>
      <c r="AR170" s="501"/>
      <c r="AS170" s="501"/>
      <c r="AT170" s="501"/>
      <c r="AU170" s="501"/>
      <c r="AV170" s="501"/>
      <c r="AW170" s="501"/>
      <c r="AX170" s="501"/>
      <c r="AY170" s="501"/>
      <c r="AZ170" s="501"/>
      <c r="BA170" s="501"/>
      <c r="BB170" s="501"/>
      <c r="BC170" s="501"/>
      <c r="BD170" s="501"/>
      <c r="BE170" s="501"/>
      <c r="BF170" s="501"/>
      <c r="BG170" s="501"/>
      <c r="BH170" s="501"/>
      <c r="BI170" s="501"/>
      <c r="BJ170" s="501"/>
      <c r="BK170" s="501"/>
      <c r="BL170" s="501"/>
      <c r="BM170" s="501"/>
      <c r="BN170" s="501"/>
      <c r="BO170" s="501"/>
    </row>
    <row r="171" spans="1:67" s="500" customFormat="1">
      <c r="A171" s="539"/>
      <c r="P171" s="502"/>
      <c r="Q171" s="502"/>
      <c r="R171" s="502"/>
      <c r="S171" s="742"/>
      <c r="T171" s="502"/>
      <c r="U171" s="503"/>
      <c r="W171" s="503"/>
      <c r="X171" s="503"/>
      <c r="Y171" s="503"/>
      <c r="Z171" s="503"/>
      <c r="AA171" s="503"/>
      <c r="AB171" s="503"/>
      <c r="AC171" s="503"/>
      <c r="AD171" s="503"/>
      <c r="AE171" s="503"/>
      <c r="AF171" s="529"/>
      <c r="AG171" s="741"/>
      <c r="AH171" s="741"/>
      <c r="AI171" s="741"/>
      <c r="AJ171" s="741"/>
      <c r="AK171" s="741"/>
      <c r="AL171" s="741"/>
      <c r="AM171" s="507"/>
      <c r="AN171" s="529"/>
      <c r="AO171" s="529"/>
      <c r="AP171" s="532"/>
      <c r="AQ171" s="529"/>
      <c r="AR171" s="501"/>
      <c r="AS171" s="501"/>
      <c r="AT171" s="501"/>
      <c r="AU171" s="501"/>
      <c r="AV171" s="501"/>
      <c r="AW171" s="501"/>
      <c r="AX171" s="501"/>
      <c r="AY171" s="501"/>
      <c r="AZ171" s="501"/>
      <c r="BA171" s="501"/>
      <c r="BB171" s="501"/>
      <c r="BC171" s="501"/>
      <c r="BD171" s="501"/>
      <c r="BE171" s="501"/>
      <c r="BF171" s="501"/>
      <c r="BG171" s="501"/>
      <c r="BH171" s="501"/>
      <c r="BI171" s="501"/>
      <c r="BJ171" s="501"/>
      <c r="BK171" s="501"/>
      <c r="BL171" s="501"/>
      <c r="BM171" s="501"/>
      <c r="BN171" s="501"/>
      <c r="BO171" s="501"/>
    </row>
    <row r="172" spans="1:67" s="500" customFormat="1">
      <c r="A172" s="539"/>
      <c r="P172" s="502"/>
      <c r="Q172" s="502"/>
      <c r="R172" s="502"/>
      <c r="S172" s="742"/>
      <c r="T172" s="502"/>
      <c r="U172" s="503"/>
      <c r="W172" s="503"/>
      <c r="X172" s="503"/>
      <c r="Y172" s="503"/>
      <c r="Z172" s="503"/>
      <c r="AA172" s="503"/>
      <c r="AB172" s="503"/>
      <c r="AC172" s="503"/>
      <c r="AD172" s="503"/>
      <c r="AE172" s="503"/>
      <c r="AF172" s="529"/>
      <c r="AG172" s="741"/>
      <c r="AH172" s="741"/>
      <c r="AI172" s="741"/>
      <c r="AJ172" s="741"/>
      <c r="AK172" s="741"/>
      <c r="AL172" s="741"/>
      <c r="AM172" s="507"/>
      <c r="AN172" s="529"/>
      <c r="AO172" s="529"/>
      <c r="AP172" s="532"/>
      <c r="AQ172" s="529"/>
      <c r="AR172" s="501"/>
      <c r="AS172" s="501"/>
      <c r="AT172" s="501"/>
      <c r="AU172" s="501"/>
      <c r="AV172" s="501"/>
      <c r="AW172" s="501"/>
      <c r="AX172" s="501"/>
      <c r="AY172" s="501"/>
      <c r="AZ172" s="501"/>
      <c r="BA172" s="501"/>
      <c r="BB172" s="501"/>
      <c r="BC172" s="501"/>
      <c r="BD172" s="501"/>
      <c r="BE172" s="501"/>
      <c r="BF172" s="501"/>
      <c r="BG172" s="501"/>
      <c r="BH172" s="501"/>
      <c r="BI172" s="501"/>
      <c r="BJ172" s="501"/>
      <c r="BK172" s="501"/>
      <c r="BL172" s="501"/>
      <c r="BM172" s="501"/>
      <c r="BN172" s="501"/>
      <c r="BO172" s="501"/>
    </row>
    <row r="173" spans="1:67" s="500" customFormat="1">
      <c r="A173" s="539"/>
      <c r="P173" s="502"/>
      <c r="Q173" s="502"/>
      <c r="R173" s="502"/>
      <c r="S173" s="742"/>
      <c r="T173" s="502"/>
      <c r="U173" s="503"/>
      <c r="W173" s="503"/>
      <c r="X173" s="503"/>
      <c r="Y173" s="503"/>
      <c r="Z173" s="503"/>
      <c r="AA173" s="503"/>
      <c r="AB173" s="503"/>
      <c r="AC173" s="503"/>
      <c r="AD173" s="503"/>
      <c r="AE173" s="503"/>
      <c r="AF173" s="529"/>
      <c r="AG173" s="741"/>
      <c r="AH173" s="741"/>
      <c r="AI173" s="741"/>
      <c r="AJ173" s="741"/>
      <c r="AK173" s="741"/>
      <c r="AL173" s="741"/>
      <c r="AM173" s="507"/>
      <c r="AN173" s="529"/>
      <c r="AO173" s="529"/>
      <c r="AP173" s="532"/>
      <c r="AQ173" s="529"/>
      <c r="AR173" s="501"/>
      <c r="AS173" s="501"/>
      <c r="AT173" s="501"/>
      <c r="AU173" s="501"/>
      <c r="AV173" s="501"/>
      <c r="AW173" s="501"/>
      <c r="AX173" s="501"/>
      <c r="AY173" s="501"/>
      <c r="AZ173" s="501"/>
      <c r="BA173" s="501"/>
      <c r="BB173" s="501"/>
      <c r="BC173" s="501"/>
      <c r="BD173" s="501"/>
      <c r="BE173" s="501"/>
      <c r="BF173" s="501"/>
      <c r="BG173" s="501"/>
      <c r="BH173" s="501"/>
      <c r="BI173" s="501"/>
      <c r="BJ173" s="501"/>
      <c r="BK173" s="501"/>
      <c r="BL173" s="501"/>
      <c r="BM173" s="501"/>
      <c r="BN173" s="501"/>
      <c r="BO173" s="501"/>
    </row>
    <row r="174" spans="1:67" s="500" customFormat="1">
      <c r="A174" s="539"/>
      <c r="P174" s="502"/>
      <c r="Q174" s="502"/>
      <c r="R174" s="502"/>
      <c r="S174" s="742"/>
      <c r="T174" s="502"/>
      <c r="U174" s="503"/>
      <c r="W174" s="503"/>
      <c r="X174" s="503"/>
      <c r="Y174" s="503"/>
      <c r="Z174" s="503"/>
      <c r="AA174" s="503"/>
      <c r="AB174" s="503"/>
      <c r="AC174" s="503"/>
      <c r="AD174" s="503"/>
      <c r="AE174" s="503"/>
      <c r="AF174" s="529"/>
      <c r="AG174" s="741"/>
      <c r="AH174" s="741"/>
      <c r="AI174" s="741"/>
      <c r="AJ174" s="741"/>
      <c r="AK174" s="741"/>
      <c r="AL174" s="741"/>
      <c r="AM174" s="507"/>
      <c r="AN174" s="529"/>
      <c r="AO174" s="529"/>
      <c r="AP174" s="532"/>
      <c r="AQ174" s="529"/>
      <c r="AR174" s="501"/>
      <c r="AS174" s="501"/>
      <c r="AT174" s="501"/>
      <c r="AU174" s="501"/>
      <c r="AV174" s="501"/>
      <c r="AW174" s="501"/>
      <c r="AX174" s="501"/>
      <c r="AY174" s="501"/>
      <c r="AZ174" s="501"/>
      <c r="BA174" s="501"/>
      <c r="BB174" s="501"/>
      <c r="BC174" s="501"/>
      <c r="BD174" s="501"/>
      <c r="BE174" s="501"/>
      <c r="BF174" s="501"/>
      <c r="BG174" s="501"/>
      <c r="BH174" s="501"/>
      <c r="BI174" s="501"/>
      <c r="BJ174" s="501"/>
      <c r="BK174" s="501"/>
      <c r="BL174" s="501"/>
      <c r="BM174" s="501"/>
      <c r="BN174" s="501"/>
      <c r="BO174" s="501"/>
    </row>
    <row r="175" spans="1:67" s="500" customFormat="1">
      <c r="A175" s="539"/>
      <c r="P175" s="502"/>
      <c r="Q175" s="502"/>
      <c r="R175" s="502"/>
      <c r="S175" s="742"/>
      <c r="T175" s="502"/>
      <c r="U175" s="503"/>
      <c r="W175" s="503"/>
      <c r="X175" s="503"/>
      <c r="Y175" s="503"/>
      <c r="Z175" s="503"/>
      <c r="AA175" s="503"/>
      <c r="AB175" s="503"/>
      <c r="AC175" s="503"/>
      <c r="AD175" s="503"/>
      <c r="AE175" s="503"/>
      <c r="AF175" s="529"/>
      <c r="AG175" s="741"/>
      <c r="AH175" s="741"/>
      <c r="AI175" s="741"/>
      <c r="AJ175" s="741"/>
      <c r="AK175" s="741"/>
      <c r="AL175" s="741"/>
      <c r="AM175" s="507"/>
      <c r="AN175" s="529"/>
      <c r="AO175" s="529"/>
      <c r="AP175" s="532"/>
      <c r="AQ175" s="529"/>
      <c r="AR175" s="501"/>
      <c r="AS175" s="501"/>
      <c r="AT175" s="501"/>
      <c r="AU175" s="501"/>
      <c r="AV175" s="501"/>
      <c r="AW175" s="501"/>
      <c r="AX175" s="501"/>
      <c r="AY175" s="501"/>
      <c r="AZ175" s="501"/>
      <c r="BA175" s="501"/>
      <c r="BB175" s="501"/>
      <c r="BC175" s="501"/>
      <c r="BD175" s="501"/>
      <c r="BE175" s="501"/>
      <c r="BF175" s="501"/>
      <c r="BG175" s="501"/>
      <c r="BH175" s="501"/>
      <c r="BI175" s="501"/>
      <c r="BJ175" s="501"/>
      <c r="BK175" s="501"/>
      <c r="BL175" s="501"/>
      <c r="BM175" s="501"/>
      <c r="BN175" s="501"/>
      <c r="BO175" s="501"/>
    </row>
    <row r="176" spans="1:67" s="500" customFormat="1">
      <c r="A176" s="539"/>
      <c r="P176" s="502"/>
      <c r="Q176" s="502"/>
      <c r="R176" s="502"/>
      <c r="S176" s="742"/>
      <c r="T176" s="502"/>
      <c r="U176" s="503"/>
      <c r="W176" s="503"/>
      <c r="X176" s="503"/>
      <c r="Y176" s="503"/>
      <c r="Z176" s="503"/>
      <c r="AA176" s="503"/>
      <c r="AB176" s="503"/>
      <c r="AC176" s="503"/>
      <c r="AD176" s="503"/>
      <c r="AE176" s="503"/>
      <c r="AF176" s="529"/>
      <c r="AG176" s="741"/>
      <c r="AH176" s="741"/>
      <c r="AI176" s="741"/>
      <c r="AJ176" s="741"/>
      <c r="AK176" s="741"/>
      <c r="AL176" s="741"/>
      <c r="AM176" s="507"/>
      <c r="AN176" s="529"/>
      <c r="AO176" s="529"/>
      <c r="AP176" s="532"/>
      <c r="AQ176" s="529"/>
      <c r="AR176" s="501"/>
      <c r="AS176" s="501"/>
      <c r="AT176" s="501"/>
      <c r="AU176" s="501"/>
      <c r="AV176" s="501"/>
      <c r="AW176" s="501"/>
      <c r="AX176" s="501"/>
      <c r="AY176" s="501"/>
      <c r="AZ176" s="501"/>
      <c r="BA176" s="501"/>
      <c r="BB176" s="501"/>
      <c r="BC176" s="501"/>
      <c r="BD176" s="501"/>
      <c r="BE176" s="501"/>
      <c r="BF176" s="501"/>
      <c r="BG176" s="501"/>
      <c r="BH176" s="501"/>
      <c r="BI176" s="501"/>
      <c r="BJ176" s="501"/>
      <c r="BK176" s="501"/>
      <c r="BL176" s="501"/>
      <c r="BM176" s="501"/>
      <c r="BN176" s="501"/>
      <c r="BO176" s="501"/>
    </row>
    <row r="177" spans="1:67" s="500" customFormat="1">
      <c r="A177" s="539"/>
      <c r="P177" s="502"/>
      <c r="Q177" s="502"/>
      <c r="R177" s="502"/>
      <c r="S177" s="742"/>
      <c r="T177" s="502"/>
      <c r="U177" s="503"/>
      <c r="W177" s="503"/>
      <c r="X177" s="503"/>
      <c r="Y177" s="503"/>
      <c r="Z177" s="503"/>
      <c r="AA177" s="503"/>
      <c r="AB177" s="503"/>
      <c r="AC177" s="503"/>
      <c r="AD177" s="503"/>
      <c r="AE177" s="503"/>
      <c r="AF177" s="529"/>
      <c r="AG177" s="741"/>
      <c r="AH177" s="741"/>
      <c r="AI177" s="741"/>
      <c r="AJ177" s="741"/>
      <c r="AK177" s="741"/>
      <c r="AL177" s="741"/>
      <c r="AM177" s="507"/>
      <c r="AN177" s="529"/>
      <c r="AO177" s="529"/>
      <c r="AP177" s="532"/>
      <c r="AQ177" s="529"/>
      <c r="AR177" s="501"/>
      <c r="AS177" s="501"/>
      <c r="AT177" s="501"/>
      <c r="AU177" s="501"/>
      <c r="AV177" s="501"/>
      <c r="AW177" s="501"/>
      <c r="AX177" s="501"/>
      <c r="AY177" s="501"/>
      <c r="AZ177" s="501"/>
      <c r="BA177" s="501"/>
      <c r="BB177" s="501"/>
      <c r="BC177" s="501"/>
      <c r="BD177" s="501"/>
      <c r="BE177" s="501"/>
      <c r="BF177" s="501"/>
      <c r="BG177" s="501"/>
      <c r="BH177" s="501"/>
      <c r="BI177" s="501"/>
      <c r="BJ177" s="501"/>
      <c r="BK177" s="501"/>
      <c r="BL177" s="501"/>
      <c r="BM177" s="501"/>
      <c r="BN177" s="501"/>
      <c r="BO177" s="501"/>
    </row>
    <row r="178" spans="1:67" s="500" customFormat="1">
      <c r="A178" s="539"/>
      <c r="P178" s="502"/>
      <c r="Q178" s="502"/>
      <c r="R178" s="502"/>
      <c r="S178" s="742"/>
      <c r="T178" s="502"/>
      <c r="U178" s="503"/>
      <c r="W178" s="503"/>
      <c r="X178" s="503"/>
      <c r="Y178" s="503"/>
      <c r="Z178" s="503"/>
      <c r="AA178" s="503"/>
      <c r="AB178" s="503"/>
      <c r="AC178" s="503"/>
      <c r="AD178" s="503"/>
      <c r="AE178" s="503"/>
      <c r="AF178" s="529"/>
      <c r="AG178" s="741"/>
      <c r="AH178" s="741"/>
      <c r="AI178" s="741"/>
      <c r="AJ178" s="741"/>
      <c r="AK178" s="741"/>
      <c r="AL178" s="741"/>
      <c r="AM178" s="507"/>
      <c r="AN178" s="529"/>
      <c r="AO178" s="529"/>
      <c r="AP178" s="532"/>
      <c r="AQ178" s="529"/>
      <c r="AR178" s="501"/>
      <c r="AS178" s="501"/>
      <c r="AT178" s="501"/>
      <c r="AU178" s="501"/>
      <c r="AV178" s="501"/>
      <c r="AW178" s="501"/>
      <c r="AX178" s="501"/>
      <c r="AY178" s="501"/>
      <c r="AZ178" s="501"/>
      <c r="BA178" s="501"/>
      <c r="BB178" s="501"/>
      <c r="BC178" s="501"/>
      <c r="BD178" s="501"/>
      <c r="BE178" s="501"/>
      <c r="BF178" s="501"/>
      <c r="BG178" s="501"/>
      <c r="BH178" s="501"/>
      <c r="BI178" s="501"/>
      <c r="BJ178" s="501"/>
      <c r="BK178" s="501"/>
      <c r="BL178" s="501"/>
      <c r="BM178" s="501"/>
      <c r="BN178" s="501"/>
      <c r="BO178" s="501"/>
    </row>
    <row r="179" spans="1:67" s="500" customFormat="1">
      <c r="A179" s="539"/>
      <c r="P179" s="502"/>
      <c r="Q179" s="502"/>
      <c r="R179" s="502"/>
      <c r="S179" s="742"/>
      <c r="T179" s="502"/>
      <c r="U179" s="503"/>
      <c r="W179" s="503"/>
      <c r="X179" s="503"/>
      <c r="Y179" s="503"/>
      <c r="Z179" s="503"/>
      <c r="AA179" s="503"/>
      <c r="AB179" s="503"/>
      <c r="AC179" s="503"/>
      <c r="AD179" s="503"/>
      <c r="AE179" s="503"/>
      <c r="AF179" s="529"/>
      <c r="AG179" s="741"/>
      <c r="AH179" s="741"/>
      <c r="AI179" s="741"/>
      <c r="AJ179" s="741"/>
      <c r="AK179" s="741"/>
      <c r="AL179" s="741"/>
      <c r="AM179" s="507"/>
      <c r="AN179" s="529"/>
      <c r="AO179" s="529"/>
      <c r="AP179" s="532"/>
      <c r="AQ179" s="529"/>
      <c r="AR179" s="501"/>
      <c r="AS179" s="501"/>
      <c r="AT179" s="501"/>
      <c r="AU179" s="501"/>
      <c r="AV179" s="501"/>
      <c r="AW179" s="501"/>
      <c r="AX179" s="501"/>
      <c r="AY179" s="501"/>
      <c r="AZ179" s="501"/>
      <c r="BA179" s="501"/>
      <c r="BB179" s="501"/>
      <c r="BC179" s="501"/>
      <c r="BD179" s="501"/>
      <c r="BE179" s="501"/>
      <c r="BF179" s="501"/>
      <c r="BG179" s="501"/>
      <c r="BH179" s="501"/>
      <c r="BI179" s="501"/>
      <c r="BJ179" s="501"/>
      <c r="BK179" s="501"/>
      <c r="BL179" s="501"/>
      <c r="BM179" s="501"/>
      <c r="BN179" s="501"/>
      <c r="BO179" s="501"/>
    </row>
    <row r="180" spans="1:67" s="500" customFormat="1">
      <c r="A180" s="539"/>
      <c r="P180" s="502"/>
      <c r="Q180" s="502"/>
      <c r="R180" s="502"/>
      <c r="S180" s="742"/>
      <c r="T180" s="502"/>
      <c r="U180" s="503"/>
      <c r="W180" s="503"/>
      <c r="X180" s="503"/>
      <c r="Y180" s="503"/>
      <c r="Z180" s="503"/>
      <c r="AA180" s="503"/>
      <c r="AB180" s="503"/>
      <c r="AC180" s="503"/>
      <c r="AD180" s="503"/>
      <c r="AE180" s="503"/>
      <c r="AF180" s="529"/>
      <c r="AG180" s="741"/>
      <c r="AH180" s="741"/>
      <c r="AI180" s="741"/>
      <c r="AJ180" s="741"/>
      <c r="AK180" s="741"/>
      <c r="AL180" s="741"/>
      <c r="AM180" s="507"/>
      <c r="AN180" s="529"/>
      <c r="AO180" s="529"/>
      <c r="AP180" s="532"/>
      <c r="AQ180" s="529"/>
      <c r="AR180" s="501"/>
      <c r="AS180" s="501"/>
      <c r="AT180" s="501"/>
      <c r="AU180" s="501"/>
      <c r="AV180" s="501"/>
      <c r="AW180" s="501"/>
      <c r="AX180" s="501"/>
      <c r="AY180" s="501"/>
      <c r="AZ180" s="501"/>
      <c r="BA180" s="501"/>
      <c r="BB180" s="501"/>
      <c r="BC180" s="501"/>
      <c r="BD180" s="501"/>
      <c r="BE180" s="501"/>
      <c r="BF180" s="501"/>
      <c r="BG180" s="501"/>
      <c r="BH180" s="501"/>
      <c r="BI180" s="501"/>
      <c r="BJ180" s="501"/>
      <c r="BK180" s="501"/>
      <c r="BL180" s="501"/>
      <c r="BM180" s="501"/>
      <c r="BN180" s="501"/>
      <c r="BO180" s="501"/>
    </row>
    <row r="181" spans="1:67" s="500" customFormat="1">
      <c r="A181" s="539"/>
      <c r="P181" s="502"/>
      <c r="Q181" s="502"/>
      <c r="R181" s="502"/>
      <c r="S181" s="742"/>
      <c r="T181" s="502"/>
      <c r="U181" s="503"/>
      <c r="W181" s="503"/>
      <c r="X181" s="503"/>
      <c r="Y181" s="503"/>
      <c r="Z181" s="503"/>
      <c r="AA181" s="503"/>
      <c r="AB181" s="503"/>
      <c r="AC181" s="503"/>
      <c r="AD181" s="503"/>
      <c r="AE181" s="503"/>
      <c r="AF181" s="529"/>
      <c r="AG181" s="741"/>
      <c r="AH181" s="741"/>
      <c r="AI181" s="741"/>
      <c r="AJ181" s="741"/>
      <c r="AK181" s="741"/>
      <c r="AL181" s="741"/>
      <c r="AM181" s="507"/>
      <c r="AN181" s="529"/>
      <c r="AO181" s="529"/>
      <c r="AP181" s="532"/>
      <c r="AQ181" s="529"/>
      <c r="AR181" s="501"/>
      <c r="AS181" s="501"/>
      <c r="AT181" s="501"/>
      <c r="AU181" s="501"/>
      <c r="AV181" s="501"/>
      <c r="AW181" s="501"/>
      <c r="AX181" s="501"/>
      <c r="AY181" s="501"/>
      <c r="AZ181" s="501"/>
      <c r="BA181" s="501"/>
      <c r="BB181" s="501"/>
      <c r="BC181" s="501"/>
      <c r="BD181" s="501"/>
      <c r="BE181" s="501"/>
      <c r="BF181" s="501"/>
      <c r="BG181" s="501"/>
      <c r="BH181" s="501"/>
      <c r="BI181" s="501"/>
      <c r="BJ181" s="501"/>
      <c r="BK181" s="501"/>
      <c r="BL181" s="501"/>
      <c r="BM181" s="501"/>
      <c r="BN181" s="501"/>
      <c r="BO181" s="501"/>
    </row>
    <row r="182" spans="1:67" s="500" customFormat="1">
      <c r="A182" s="539"/>
      <c r="P182" s="502"/>
      <c r="Q182" s="502"/>
      <c r="R182" s="502"/>
      <c r="S182" s="742"/>
      <c r="T182" s="502"/>
      <c r="U182" s="503"/>
      <c r="W182" s="503"/>
      <c r="X182" s="503"/>
      <c r="Y182" s="503"/>
      <c r="Z182" s="503"/>
      <c r="AA182" s="503"/>
      <c r="AB182" s="503"/>
      <c r="AC182" s="503"/>
      <c r="AD182" s="503"/>
      <c r="AE182" s="503"/>
      <c r="AF182" s="529"/>
      <c r="AG182" s="741"/>
      <c r="AH182" s="741"/>
      <c r="AI182" s="741"/>
      <c r="AJ182" s="741"/>
      <c r="AK182" s="741"/>
      <c r="AL182" s="741"/>
      <c r="AM182" s="507"/>
      <c r="AN182" s="529"/>
      <c r="AO182" s="529"/>
      <c r="AP182" s="532"/>
      <c r="AQ182" s="529"/>
      <c r="AR182" s="501"/>
      <c r="AS182" s="501"/>
      <c r="AT182" s="501"/>
      <c r="AU182" s="501"/>
      <c r="AV182" s="501"/>
      <c r="AW182" s="501"/>
      <c r="AX182" s="501"/>
      <c r="AY182" s="501"/>
      <c r="AZ182" s="501"/>
      <c r="BA182" s="501"/>
      <c r="BB182" s="501"/>
      <c r="BC182" s="501"/>
      <c r="BD182" s="501"/>
      <c r="BE182" s="501"/>
      <c r="BF182" s="501"/>
      <c r="BG182" s="501"/>
      <c r="BH182" s="501"/>
      <c r="BI182" s="501"/>
      <c r="BJ182" s="501"/>
      <c r="BK182" s="501"/>
      <c r="BL182" s="501"/>
      <c r="BM182" s="501"/>
      <c r="BN182" s="501"/>
      <c r="BO182" s="501"/>
    </row>
    <row r="183" spans="1:67" s="500" customFormat="1">
      <c r="A183" s="539"/>
      <c r="P183" s="502"/>
      <c r="Q183" s="502"/>
      <c r="R183" s="502"/>
      <c r="S183" s="742"/>
      <c r="T183" s="502"/>
      <c r="U183" s="503"/>
      <c r="W183" s="503"/>
      <c r="X183" s="503"/>
      <c r="Y183" s="503"/>
      <c r="Z183" s="503"/>
      <c r="AA183" s="503"/>
      <c r="AB183" s="503"/>
      <c r="AC183" s="503"/>
      <c r="AD183" s="503"/>
      <c r="AE183" s="503"/>
      <c r="AF183" s="529"/>
      <c r="AG183" s="741"/>
      <c r="AH183" s="741"/>
      <c r="AI183" s="741"/>
      <c r="AJ183" s="741"/>
      <c r="AK183" s="741"/>
      <c r="AL183" s="741"/>
      <c r="AM183" s="507"/>
      <c r="AN183" s="529"/>
      <c r="AO183" s="529"/>
      <c r="AP183" s="532"/>
      <c r="AQ183" s="529"/>
      <c r="AR183" s="501"/>
      <c r="AS183" s="501"/>
      <c r="AT183" s="501"/>
      <c r="AU183" s="501"/>
      <c r="AV183" s="501"/>
      <c r="AW183" s="501"/>
      <c r="AX183" s="501"/>
      <c r="AY183" s="501"/>
      <c r="AZ183" s="501"/>
      <c r="BA183" s="501"/>
      <c r="BB183" s="501"/>
      <c r="BC183" s="501"/>
      <c r="BD183" s="501"/>
      <c r="BE183" s="501"/>
      <c r="BF183" s="501"/>
      <c r="BG183" s="501"/>
      <c r="BH183" s="501"/>
      <c r="BI183" s="501"/>
      <c r="BJ183" s="501"/>
      <c r="BK183" s="501"/>
      <c r="BL183" s="501"/>
      <c r="BM183" s="501"/>
      <c r="BN183" s="501"/>
      <c r="BO183" s="501"/>
    </row>
    <row r="184" spans="1:67" s="500" customFormat="1">
      <c r="A184" s="539"/>
      <c r="P184" s="502"/>
      <c r="Q184" s="502"/>
      <c r="R184" s="502"/>
      <c r="S184" s="742"/>
      <c r="T184" s="502"/>
      <c r="U184" s="503"/>
      <c r="W184" s="503"/>
      <c r="X184" s="503"/>
      <c r="Y184" s="503"/>
      <c r="Z184" s="503"/>
      <c r="AA184" s="503"/>
      <c r="AB184" s="503"/>
      <c r="AC184" s="503"/>
      <c r="AD184" s="503"/>
      <c r="AE184" s="503"/>
      <c r="AF184" s="529"/>
      <c r="AG184" s="741"/>
      <c r="AH184" s="741"/>
      <c r="AI184" s="741"/>
      <c r="AJ184" s="741"/>
      <c r="AK184" s="741"/>
      <c r="AL184" s="741"/>
      <c r="AM184" s="507"/>
      <c r="AN184" s="529"/>
      <c r="AO184" s="529"/>
      <c r="AP184" s="532"/>
      <c r="AQ184" s="529"/>
      <c r="AR184" s="501"/>
      <c r="AS184" s="501"/>
      <c r="AT184" s="501"/>
      <c r="AU184" s="501"/>
      <c r="AV184" s="501"/>
      <c r="AW184" s="501"/>
      <c r="AX184" s="501"/>
      <c r="AY184" s="501"/>
      <c r="AZ184" s="501"/>
      <c r="BA184" s="501"/>
      <c r="BB184" s="501"/>
      <c r="BC184" s="501"/>
      <c r="BD184" s="501"/>
      <c r="BE184" s="501"/>
      <c r="BF184" s="501"/>
      <c r="BG184" s="501"/>
      <c r="BH184" s="501"/>
      <c r="BI184" s="501"/>
      <c r="BJ184" s="501"/>
      <c r="BK184" s="501"/>
      <c r="BL184" s="501"/>
      <c r="BM184" s="501"/>
      <c r="BN184" s="501"/>
      <c r="BO184" s="501"/>
    </row>
    <row r="185" spans="1:67" s="500" customFormat="1">
      <c r="A185" s="539"/>
      <c r="P185" s="502"/>
      <c r="Q185" s="502"/>
      <c r="R185" s="502"/>
      <c r="S185" s="742"/>
      <c r="T185" s="502"/>
      <c r="U185" s="503"/>
      <c r="W185" s="503"/>
      <c r="X185" s="503"/>
      <c r="Y185" s="503"/>
      <c r="Z185" s="503"/>
      <c r="AA185" s="503"/>
      <c r="AB185" s="503"/>
      <c r="AC185" s="503"/>
      <c r="AD185" s="503"/>
      <c r="AE185" s="503"/>
      <c r="AF185" s="529"/>
      <c r="AG185" s="741"/>
      <c r="AH185" s="741"/>
      <c r="AI185" s="741"/>
      <c r="AJ185" s="741"/>
      <c r="AK185" s="741"/>
      <c r="AL185" s="741"/>
      <c r="AM185" s="507"/>
      <c r="AN185" s="529"/>
      <c r="AO185" s="529"/>
      <c r="AP185" s="532"/>
      <c r="AQ185" s="529"/>
      <c r="AR185" s="501"/>
      <c r="AS185" s="501"/>
      <c r="AT185" s="501"/>
      <c r="AU185" s="501"/>
      <c r="AV185" s="501"/>
      <c r="AW185" s="501"/>
      <c r="AX185" s="501"/>
      <c r="AY185" s="501"/>
      <c r="AZ185" s="501"/>
      <c r="BA185" s="501"/>
      <c r="BB185" s="501"/>
      <c r="BC185" s="501"/>
      <c r="BD185" s="501"/>
      <c r="BE185" s="501"/>
      <c r="BF185" s="501"/>
      <c r="BG185" s="501"/>
      <c r="BH185" s="501"/>
      <c r="BI185" s="501"/>
      <c r="BJ185" s="501"/>
      <c r="BK185" s="501"/>
      <c r="BL185" s="501"/>
      <c r="BM185" s="501"/>
      <c r="BN185" s="501"/>
      <c r="BO185" s="501"/>
    </row>
    <row r="186" spans="1:67" s="500" customFormat="1">
      <c r="A186" s="539"/>
      <c r="P186" s="502"/>
      <c r="Q186" s="502"/>
      <c r="R186" s="502"/>
      <c r="S186" s="742"/>
      <c r="T186" s="502"/>
      <c r="U186" s="503"/>
      <c r="W186" s="503"/>
      <c r="X186" s="503"/>
      <c r="Y186" s="503"/>
      <c r="Z186" s="503"/>
      <c r="AA186" s="503"/>
      <c r="AB186" s="503"/>
      <c r="AC186" s="503"/>
      <c r="AD186" s="503"/>
      <c r="AE186" s="503"/>
      <c r="AF186" s="529"/>
      <c r="AG186" s="741"/>
      <c r="AH186" s="741"/>
      <c r="AI186" s="741"/>
      <c r="AJ186" s="741"/>
      <c r="AK186" s="741"/>
      <c r="AL186" s="741"/>
      <c r="AM186" s="507"/>
      <c r="AN186" s="529"/>
      <c r="AO186" s="529"/>
      <c r="AP186" s="532"/>
      <c r="AQ186" s="529"/>
      <c r="AR186" s="501"/>
      <c r="AS186" s="501"/>
      <c r="AT186" s="501"/>
      <c r="AU186" s="501"/>
      <c r="AV186" s="501"/>
      <c r="AW186" s="501"/>
      <c r="AX186" s="501"/>
      <c r="AY186" s="501"/>
      <c r="AZ186" s="501"/>
      <c r="BA186" s="501"/>
      <c r="BB186" s="501"/>
      <c r="BC186" s="501"/>
      <c r="BD186" s="501"/>
      <c r="BE186" s="501"/>
      <c r="BF186" s="501"/>
      <c r="BG186" s="501"/>
      <c r="BH186" s="501"/>
      <c r="BI186" s="501"/>
      <c r="BJ186" s="501"/>
      <c r="BK186" s="501"/>
      <c r="BL186" s="501"/>
      <c r="BM186" s="501"/>
      <c r="BN186" s="501"/>
      <c r="BO186" s="501"/>
    </row>
    <row r="187" spans="1:67" s="500" customFormat="1">
      <c r="A187" s="539"/>
      <c r="P187" s="502"/>
      <c r="Q187" s="502"/>
      <c r="R187" s="502"/>
      <c r="S187" s="742"/>
      <c r="T187" s="502"/>
      <c r="U187" s="503"/>
      <c r="W187" s="503"/>
      <c r="X187" s="503"/>
      <c r="Y187" s="503"/>
      <c r="Z187" s="503"/>
      <c r="AA187" s="503"/>
      <c r="AB187" s="503"/>
      <c r="AC187" s="503"/>
      <c r="AD187" s="503"/>
      <c r="AE187" s="503"/>
      <c r="AF187" s="529"/>
      <c r="AG187" s="741"/>
      <c r="AH187" s="741"/>
      <c r="AI187" s="741"/>
      <c r="AJ187" s="741"/>
      <c r="AK187" s="741"/>
      <c r="AL187" s="741"/>
      <c r="AM187" s="507"/>
      <c r="AN187" s="529"/>
      <c r="AO187" s="529"/>
      <c r="AP187" s="532"/>
      <c r="AQ187" s="529"/>
      <c r="AR187" s="501"/>
      <c r="AS187" s="501"/>
      <c r="AT187" s="501"/>
      <c r="AU187" s="501"/>
      <c r="AV187" s="501"/>
      <c r="AW187" s="501"/>
      <c r="AX187" s="501"/>
      <c r="AY187" s="501"/>
      <c r="AZ187" s="501"/>
      <c r="BA187" s="501"/>
      <c r="BB187" s="501"/>
      <c r="BC187" s="501"/>
      <c r="BD187" s="501"/>
      <c r="BE187" s="501"/>
      <c r="BF187" s="501"/>
      <c r="BG187" s="501"/>
      <c r="BH187" s="501"/>
      <c r="BI187" s="501"/>
      <c r="BJ187" s="501"/>
      <c r="BK187" s="501"/>
      <c r="BL187" s="501"/>
      <c r="BM187" s="501"/>
      <c r="BN187" s="501"/>
      <c r="BO187" s="501"/>
    </row>
    <row r="188" spans="1:67" s="500" customFormat="1">
      <c r="A188" s="539"/>
      <c r="P188" s="502"/>
      <c r="Q188" s="502"/>
      <c r="R188" s="502"/>
      <c r="S188" s="742"/>
      <c r="T188" s="502"/>
      <c r="U188" s="503"/>
      <c r="W188" s="503"/>
      <c r="X188" s="503"/>
      <c r="Y188" s="503"/>
      <c r="Z188" s="503"/>
      <c r="AA188" s="503"/>
      <c r="AB188" s="503"/>
      <c r="AC188" s="503"/>
      <c r="AD188" s="503"/>
      <c r="AE188" s="503"/>
      <c r="AF188" s="529"/>
      <c r="AG188" s="741"/>
      <c r="AH188" s="741"/>
      <c r="AI188" s="741"/>
      <c r="AJ188" s="741"/>
      <c r="AK188" s="741"/>
      <c r="AL188" s="741"/>
      <c r="AM188" s="507"/>
      <c r="AN188" s="529"/>
      <c r="AO188" s="529"/>
      <c r="AP188" s="532"/>
      <c r="AQ188" s="529"/>
      <c r="AR188" s="501"/>
      <c r="AS188" s="501"/>
      <c r="AT188" s="501"/>
      <c r="AU188" s="501"/>
      <c r="AV188" s="501"/>
      <c r="AW188" s="501"/>
      <c r="AX188" s="501"/>
      <c r="AY188" s="501"/>
      <c r="AZ188" s="501"/>
      <c r="BA188" s="501"/>
      <c r="BB188" s="501"/>
      <c r="BC188" s="501"/>
      <c r="BD188" s="501"/>
      <c r="BE188" s="501"/>
      <c r="BF188" s="501"/>
      <c r="BG188" s="501"/>
      <c r="BH188" s="501"/>
      <c r="BI188" s="501"/>
      <c r="BJ188" s="501"/>
      <c r="BK188" s="501"/>
      <c r="BL188" s="501"/>
      <c r="BM188" s="501"/>
      <c r="BN188" s="501"/>
      <c r="BO188" s="501"/>
    </row>
    <row r="189" spans="1:67" s="500" customFormat="1">
      <c r="A189" s="539"/>
      <c r="P189" s="502"/>
      <c r="Q189" s="502"/>
      <c r="R189" s="502"/>
      <c r="S189" s="742"/>
      <c r="T189" s="502"/>
      <c r="U189" s="503"/>
      <c r="W189" s="503"/>
      <c r="X189" s="503"/>
      <c r="Y189" s="503"/>
      <c r="Z189" s="503"/>
      <c r="AA189" s="503"/>
      <c r="AB189" s="503"/>
      <c r="AC189" s="503"/>
      <c r="AD189" s="503"/>
      <c r="AE189" s="503"/>
      <c r="AF189" s="529"/>
      <c r="AG189" s="741"/>
      <c r="AH189" s="741"/>
      <c r="AI189" s="741"/>
      <c r="AJ189" s="741"/>
      <c r="AK189" s="741"/>
      <c r="AL189" s="741"/>
      <c r="AM189" s="507"/>
      <c r="AN189" s="529"/>
      <c r="AO189" s="529"/>
      <c r="AP189" s="532"/>
      <c r="AQ189" s="529"/>
      <c r="AR189" s="501"/>
      <c r="AS189" s="501"/>
      <c r="AT189" s="501"/>
      <c r="AU189" s="501"/>
      <c r="AV189" s="501"/>
      <c r="AW189" s="501"/>
      <c r="AX189" s="501"/>
      <c r="AY189" s="501"/>
      <c r="AZ189" s="501"/>
      <c r="BA189" s="501"/>
      <c r="BB189" s="501"/>
      <c r="BC189" s="501"/>
      <c r="BD189" s="501"/>
      <c r="BE189" s="501"/>
      <c r="BF189" s="501"/>
      <c r="BG189" s="501"/>
      <c r="BH189" s="501"/>
      <c r="BI189" s="501"/>
      <c r="BJ189" s="501"/>
      <c r="BK189" s="501"/>
      <c r="BL189" s="501"/>
      <c r="BM189" s="501"/>
      <c r="BN189" s="501"/>
      <c r="BO189" s="501"/>
    </row>
    <row r="190" spans="1:67" s="500" customFormat="1">
      <c r="A190" s="539"/>
      <c r="P190" s="502"/>
      <c r="Q190" s="502"/>
      <c r="R190" s="502"/>
      <c r="S190" s="742"/>
      <c r="T190" s="502"/>
      <c r="U190" s="503"/>
      <c r="W190" s="503"/>
      <c r="X190" s="503"/>
      <c r="Y190" s="503"/>
      <c r="Z190" s="503"/>
      <c r="AA190" s="503"/>
      <c r="AB190" s="503"/>
      <c r="AC190" s="503"/>
      <c r="AD190" s="503"/>
      <c r="AE190" s="503"/>
      <c r="AF190" s="529"/>
      <c r="AG190" s="741"/>
      <c r="AH190" s="741"/>
      <c r="AI190" s="741"/>
      <c r="AJ190" s="741"/>
      <c r="AK190" s="741"/>
      <c r="AL190" s="741"/>
      <c r="AM190" s="507"/>
      <c r="AN190" s="529"/>
      <c r="AO190" s="529"/>
      <c r="AP190" s="532"/>
      <c r="AQ190" s="529"/>
      <c r="AR190" s="501"/>
      <c r="AS190" s="501"/>
      <c r="AT190" s="501"/>
      <c r="AU190" s="501"/>
      <c r="AV190" s="501"/>
      <c r="AW190" s="501"/>
      <c r="AX190" s="501"/>
      <c r="AY190" s="501"/>
      <c r="AZ190" s="501"/>
      <c r="BA190" s="501"/>
      <c r="BB190" s="501"/>
      <c r="BC190" s="501"/>
      <c r="BD190" s="501"/>
      <c r="BE190" s="501"/>
      <c r="BF190" s="501"/>
      <c r="BG190" s="501"/>
      <c r="BH190" s="501"/>
      <c r="BI190" s="501"/>
      <c r="BJ190" s="501"/>
      <c r="BK190" s="501"/>
      <c r="BL190" s="501"/>
      <c r="BM190" s="501"/>
      <c r="BN190" s="501"/>
      <c r="BO190" s="501"/>
    </row>
    <row r="191" spans="1:67" s="500" customFormat="1">
      <c r="A191" s="539"/>
      <c r="P191" s="502"/>
      <c r="Q191" s="502"/>
      <c r="R191" s="502"/>
      <c r="S191" s="742"/>
      <c r="T191" s="502"/>
      <c r="U191" s="503"/>
      <c r="W191" s="503"/>
      <c r="X191" s="503"/>
      <c r="Y191" s="503"/>
      <c r="Z191" s="503"/>
      <c r="AA191" s="503"/>
      <c r="AB191" s="503"/>
      <c r="AC191" s="503"/>
      <c r="AD191" s="503"/>
      <c r="AE191" s="503"/>
      <c r="AF191" s="529"/>
      <c r="AG191" s="741"/>
      <c r="AH191" s="741"/>
      <c r="AI191" s="741"/>
      <c r="AJ191" s="741"/>
      <c r="AK191" s="741"/>
      <c r="AL191" s="741"/>
      <c r="AM191" s="507"/>
      <c r="AN191" s="529"/>
      <c r="AO191" s="529"/>
      <c r="AP191" s="532"/>
      <c r="AQ191" s="529"/>
      <c r="AR191" s="501"/>
      <c r="AS191" s="501"/>
      <c r="AT191" s="501"/>
      <c r="AU191" s="501"/>
      <c r="AV191" s="501"/>
      <c r="AW191" s="501"/>
      <c r="AX191" s="501"/>
      <c r="AY191" s="501"/>
      <c r="AZ191" s="501"/>
      <c r="BA191" s="501"/>
      <c r="BB191" s="501"/>
      <c r="BC191" s="501"/>
      <c r="BD191" s="501"/>
      <c r="BE191" s="501"/>
      <c r="BF191" s="501"/>
      <c r="BG191" s="501"/>
      <c r="BH191" s="501"/>
      <c r="BI191" s="501"/>
      <c r="BJ191" s="501"/>
      <c r="BK191" s="501"/>
      <c r="BL191" s="501"/>
      <c r="BM191" s="501"/>
      <c r="BN191" s="501"/>
      <c r="BO191" s="501"/>
    </row>
    <row r="192" spans="1:67" s="500" customFormat="1">
      <c r="A192" s="539"/>
      <c r="P192" s="502"/>
      <c r="Q192" s="502"/>
      <c r="R192" s="502"/>
      <c r="S192" s="742"/>
      <c r="T192" s="502"/>
      <c r="U192" s="503"/>
      <c r="W192" s="503"/>
      <c r="X192" s="503"/>
      <c r="Y192" s="503"/>
      <c r="Z192" s="503"/>
      <c r="AA192" s="503"/>
      <c r="AB192" s="503"/>
      <c r="AC192" s="503"/>
      <c r="AD192" s="503"/>
      <c r="AE192" s="503"/>
      <c r="AF192" s="529"/>
      <c r="AG192" s="741"/>
      <c r="AH192" s="741"/>
      <c r="AI192" s="741"/>
      <c r="AJ192" s="741"/>
      <c r="AK192" s="741"/>
      <c r="AL192" s="741"/>
      <c r="AM192" s="507"/>
      <c r="AN192" s="529"/>
      <c r="AO192" s="529"/>
      <c r="AP192" s="532"/>
      <c r="AQ192" s="529"/>
      <c r="AR192" s="501"/>
      <c r="AS192" s="501"/>
      <c r="AT192" s="501"/>
      <c r="AU192" s="501"/>
      <c r="AV192" s="501"/>
      <c r="AW192" s="501"/>
      <c r="AX192" s="501"/>
      <c r="AY192" s="501"/>
      <c r="AZ192" s="501"/>
      <c r="BA192" s="501"/>
      <c r="BB192" s="501"/>
      <c r="BC192" s="501"/>
      <c r="BD192" s="501"/>
      <c r="BE192" s="501"/>
      <c r="BF192" s="501"/>
      <c r="BG192" s="501"/>
      <c r="BH192" s="501"/>
      <c r="BI192" s="501"/>
      <c r="BJ192" s="501"/>
      <c r="BK192" s="501"/>
      <c r="BL192" s="501"/>
      <c r="BM192" s="501"/>
      <c r="BN192" s="501"/>
      <c r="BO192" s="501"/>
    </row>
    <row r="193" spans="1:67" s="500" customFormat="1">
      <c r="A193" s="539"/>
      <c r="P193" s="502"/>
      <c r="Q193" s="502"/>
      <c r="R193" s="502"/>
      <c r="S193" s="742"/>
      <c r="T193" s="502"/>
      <c r="U193" s="503"/>
      <c r="W193" s="503"/>
      <c r="X193" s="503"/>
      <c r="Y193" s="503"/>
      <c r="Z193" s="503"/>
      <c r="AA193" s="503"/>
      <c r="AB193" s="503"/>
      <c r="AC193" s="503"/>
      <c r="AD193" s="503"/>
      <c r="AE193" s="503"/>
      <c r="AF193" s="529"/>
      <c r="AG193" s="741"/>
      <c r="AH193" s="741"/>
      <c r="AI193" s="741"/>
      <c r="AJ193" s="741"/>
      <c r="AK193" s="741"/>
      <c r="AL193" s="741"/>
      <c r="AM193" s="507"/>
      <c r="AN193" s="529"/>
      <c r="AO193" s="529"/>
      <c r="AP193" s="532"/>
      <c r="AQ193" s="529"/>
      <c r="AR193" s="501"/>
      <c r="AS193" s="501"/>
      <c r="AT193" s="501"/>
      <c r="AU193" s="501"/>
      <c r="AV193" s="501"/>
      <c r="AW193" s="501"/>
      <c r="AX193" s="501"/>
      <c r="AY193" s="501"/>
      <c r="AZ193" s="501"/>
      <c r="BA193" s="501"/>
      <c r="BB193" s="501"/>
      <c r="BC193" s="501"/>
      <c r="BD193" s="501"/>
      <c r="BE193" s="501"/>
      <c r="BF193" s="501"/>
      <c r="BG193" s="501"/>
      <c r="BH193" s="501"/>
      <c r="BI193" s="501"/>
      <c r="BJ193" s="501"/>
      <c r="BK193" s="501"/>
      <c r="BL193" s="501"/>
      <c r="BM193" s="501"/>
      <c r="BN193" s="501"/>
      <c r="BO193" s="501"/>
    </row>
    <row r="194" spans="1:67" s="500" customFormat="1">
      <c r="A194" s="539"/>
      <c r="P194" s="502"/>
      <c r="Q194" s="502"/>
      <c r="R194" s="502"/>
      <c r="S194" s="742"/>
      <c r="T194" s="502"/>
      <c r="U194" s="503"/>
      <c r="W194" s="503"/>
      <c r="X194" s="503"/>
      <c r="Y194" s="503"/>
      <c r="Z194" s="503"/>
      <c r="AA194" s="503"/>
      <c r="AB194" s="503"/>
      <c r="AC194" s="503"/>
      <c r="AD194" s="503"/>
      <c r="AE194" s="503"/>
      <c r="AF194" s="529"/>
      <c r="AG194" s="741"/>
      <c r="AH194" s="741"/>
      <c r="AI194" s="741"/>
      <c r="AJ194" s="741"/>
      <c r="AK194" s="741"/>
      <c r="AL194" s="741"/>
      <c r="AM194" s="507"/>
      <c r="AN194" s="529"/>
      <c r="AO194" s="529"/>
      <c r="AP194" s="532"/>
      <c r="AQ194" s="529"/>
      <c r="AR194" s="501"/>
      <c r="AS194" s="501"/>
      <c r="AT194" s="501"/>
      <c r="AU194" s="501"/>
      <c r="AV194" s="501"/>
      <c r="AW194" s="501"/>
      <c r="AX194" s="501"/>
      <c r="AY194" s="501"/>
      <c r="AZ194" s="501"/>
      <c r="BA194" s="501"/>
      <c r="BB194" s="501"/>
      <c r="BC194" s="501"/>
      <c r="BD194" s="501"/>
      <c r="BE194" s="501"/>
      <c r="BF194" s="501"/>
      <c r="BG194" s="501"/>
      <c r="BH194" s="501"/>
      <c r="BI194" s="501"/>
      <c r="BJ194" s="501"/>
      <c r="BK194" s="501"/>
      <c r="BL194" s="501"/>
      <c r="BM194" s="501"/>
      <c r="BN194" s="501"/>
      <c r="BO194" s="501"/>
    </row>
    <row r="195" spans="1:67" s="500" customFormat="1">
      <c r="A195" s="539"/>
      <c r="P195" s="502"/>
      <c r="Q195" s="502"/>
      <c r="R195" s="502"/>
      <c r="S195" s="742"/>
      <c r="T195" s="502"/>
      <c r="U195" s="503"/>
      <c r="W195" s="503"/>
      <c r="X195" s="503"/>
      <c r="Y195" s="503"/>
      <c r="Z195" s="503"/>
      <c r="AA195" s="503"/>
      <c r="AB195" s="503"/>
      <c r="AC195" s="503"/>
      <c r="AD195" s="503"/>
      <c r="AE195" s="503"/>
      <c r="AF195" s="529"/>
      <c r="AG195" s="741"/>
      <c r="AH195" s="741"/>
      <c r="AI195" s="741"/>
      <c r="AJ195" s="741"/>
      <c r="AK195" s="741"/>
      <c r="AL195" s="741"/>
      <c r="AM195" s="507"/>
      <c r="AN195" s="529"/>
      <c r="AO195" s="529"/>
      <c r="AP195" s="532"/>
      <c r="AQ195" s="529"/>
      <c r="AR195" s="501"/>
      <c r="AS195" s="501"/>
      <c r="AT195" s="501"/>
      <c r="AU195" s="501"/>
      <c r="AV195" s="501"/>
      <c r="AW195" s="501"/>
      <c r="AX195" s="501"/>
      <c r="AY195" s="501"/>
      <c r="AZ195" s="501"/>
      <c r="BA195" s="501"/>
      <c r="BB195" s="501"/>
      <c r="BC195" s="501"/>
      <c r="BD195" s="501"/>
      <c r="BE195" s="501"/>
      <c r="BF195" s="501"/>
      <c r="BG195" s="501"/>
      <c r="BH195" s="501"/>
      <c r="BI195" s="501"/>
      <c r="BJ195" s="501"/>
      <c r="BK195" s="501"/>
      <c r="BL195" s="501"/>
      <c r="BM195" s="501"/>
      <c r="BN195" s="501"/>
      <c r="BO195" s="501"/>
    </row>
    <row r="196" spans="1:67" s="500" customFormat="1">
      <c r="A196" s="539"/>
      <c r="P196" s="502"/>
      <c r="Q196" s="502"/>
      <c r="R196" s="502"/>
      <c r="S196" s="742"/>
      <c r="T196" s="502"/>
      <c r="U196" s="503"/>
      <c r="W196" s="503"/>
      <c r="X196" s="503"/>
      <c r="Y196" s="503"/>
      <c r="Z196" s="503"/>
      <c r="AA196" s="503"/>
      <c r="AB196" s="503"/>
      <c r="AC196" s="503"/>
      <c r="AD196" s="503"/>
      <c r="AE196" s="503"/>
      <c r="AF196" s="529"/>
      <c r="AG196" s="741"/>
      <c r="AH196" s="741"/>
      <c r="AI196" s="741"/>
      <c r="AJ196" s="741"/>
      <c r="AK196" s="741"/>
      <c r="AL196" s="741"/>
      <c r="AM196" s="507"/>
      <c r="AN196" s="529"/>
      <c r="AO196" s="529"/>
      <c r="AP196" s="532"/>
      <c r="AQ196" s="529"/>
      <c r="AR196" s="501"/>
      <c r="AS196" s="501"/>
      <c r="AT196" s="501"/>
      <c r="AU196" s="501"/>
      <c r="AV196" s="501"/>
      <c r="AW196" s="501"/>
      <c r="AX196" s="501"/>
      <c r="AY196" s="501"/>
      <c r="AZ196" s="501"/>
      <c r="BA196" s="501"/>
      <c r="BB196" s="501"/>
      <c r="BC196" s="501"/>
      <c r="BD196" s="501"/>
      <c r="BE196" s="501"/>
      <c r="BF196" s="501"/>
      <c r="BG196" s="501"/>
      <c r="BH196" s="501"/>
      <c r="BI196" s="501"/>
      <c r="BJ196" s="501"/>
      <c r="BK196" s="501"/>
      <c r="BL196" s="501"/>
      <c r="BM196" s="501"/>
      <c r="BN196" s="501"/>
      <c r="BO196" s="501"/>
    </row>
    <row r="197" spans="1:67" s="500" customFormat="1">
      <c r="A197" s="539"/>
      <c r="P197" s="502"/>
      <c r="Q197" s="502"/>
      <c r="R197" s="502"/>
      <c r="S197" s="742"/>
      <c r="T197" s="502"/>
      <c r="U197" s="503"/>
      <c r="W197" s="503"/>
      <c r="X197" s="503"/>
      <c r="Y197" s="503"/>
      <c r="Z197" s="503"/>
      <c r="AA197" s="503"/>
      <c r="AB197" s="503"/>
      <c r="AC197" s="503"/>
      <c r="AD197" s="503"/>
      <c r="AE197" s="503"/>
      <c r="AF197" s="529"/>
      <c r="AG197" s="741"/>
      <c r="AH197" s="741"/>
      <c r="AI197" s="741"/>
      <c r="AJ197" s="741"/>
      <c r="AK197" s="741"/>
      <c r="AL197" s="741"/>
      <c r="AM197" s="507"/>
      <c r="AN197" s="529"/>
      <c r="AO197" s="529"/>
      <c r="AP197" s="532"/>
      <c r="AQ197" s="529"/>
      <c r="AR197" s="501"/>
      <c r="AS197" s="501"/>
      <c r="AT197" s="501"/>
      <c r="AU197" s="501"/>
      <c r="AV197" s="501"/>
      <c r="AW197" s="501"/>
      <c r="AX197" s="501"/>
      <c r="AY197" s="501"/>
      <c r="AZ197" s="501"/>
      <c r="BA197" s="501"/>
      <c r="BB197" s="501"/>
      <c r="BC197" s="501"/>
      <c r="BD197" s="501"/>
      <c r="BE197" s="501"/>
      <c r="BF197" s="501"/>
      <c r="BG197" s="501"/>
      <c r="BH197" s="501"/>
      <c r="BI197" s="501"/>
      <c r="BJ197" s="501"/>
      <c r="BK197" s="501"/>
      <c r="BL197" s="501"/>
      <c r="BM197" s="501"/>
      <c r="BN197" s="501"/>
      <c r="BO197" s="501"/>
    </row>
    <row r="198" spans="1:67" s="500" customFormat="1">
      <c r="A198" s="539"/>
      <c r="P198" s="502"/>
      <c r="Q198" s="502"/>
      <c r="R198" s="502"/>
      <c r="S198" s="742"/>
      <c r="T198" s="502"/>
      <c r="U198" s="503"/>
      <c r="W198" s="503"/>
      <c r="X198" s="503"/>
      <c r="Y198" s="503"/>
      <c r="Z198" s="503"/>
      <c r="AA198" s="503"/>
      <c r="AB198" s="503"/>
      <c r="AC198" s="503"/>
      <c r="AD198" s="503"/>
      <c r="AE198" s="503"/>
      <c r="AF198" s="529"/>
      <c r="AG198" s="741"/>
      <c r="AH198" s="741"/>
      <c r="AI198" s="741"/>
      <c r="AJ198" s="741"/>
      <c r="AK198" s="741"/>
      <c r="AL198" s="741"/>
      <c r="AM198" s="507"/>
      <c r="AN198" s="529"/>
      <c r="AO198" s="529"/>
      <c r="AP198" s="532"/>
      <c r="AQ198" s="529"/>
      <c r="AR198" s="501"/>
      <c r="AS198" s="501"/>
      <c r="AT198" s="501"/>
      <c r="AU198" s="501"/>
      <c r="AV198" s="501"/>
      <c r="AW198" s="501"/>
      <c r="AX198" s="501"/>
      <c r="AY198" s="501"/>
      <c r="AZ198" s="501"/>
      <c r="BA198" s="501"/>
      <c r="BB198" s="501"/>
      <c r="BC198" s="501"/>
      <c r="BD198" s="501"/>
      <c r="BE198" s="501"/>
      <c r="BF198" s="501"/>
      <c r="BG198" s="501"/>
      <c r="BH198" s="501"/>
      <c r="BI198" s="501"/>
      <c r="BJ198" s="501"/>
      <c r="BK198" s="501"/>
      <c r="BL198" s="501"/>
      <c r="BM198" s="501"/>
      <c r="BN198" s="501"/>
      <c r="BO198" s="501"/>
    </row>
    <row r="199" spans="1:67" s="500" customFormat="1">
      <c r="A199" s="539"/>
      <c r="P199" s="502"/>
      <c r="Q199" s="502"/>
      <c r="R199" s="502"/>
      <c r="S199" s="742"/>
      <c r="T199" s="502"/>
      <c r="U199" s="503"/>
      <c r="W199" s="503"/>
      <c r="X199" s="503"/>
      <c r="Y199" s="503"/>
      <c r="Z199" s="503"/>
      <c r="AA199" s="503"/>
      <c r="AB199" s="503"/>
      <c r="AC199" s="503"/>
      <c r="AD199" s="503"/>
      <c r="AE199" s="503"/>
      <c r="AF199" s="529"/>
      <c r="AG199" s="741"/>
      <c r="AH199" s="741"/>
      <c r="AI199" s="741"/>
      <c r="AJ199" s="741"/>
      <c r="AK199" s="741"/>
      <c r="AL199" s="741"/>
      <c r="AM199" s="507"/>
      <c r="AN199" s="529"/>
      <c r="AO199" s="529"/>
      <c r="AP199" s="532"/>
      <c r="AQ199" s="529"/>
      <c r="AR199" s="501"/>
      <c r="AS199" s="501"/>
      <c r="AT199" s="501"/>
      <c r="AU199" s="501"/>
      <c r="AV199" s="501"/>
      <c r="AW199" s="501"/>
      <c r="AX199" s="501"/>
      <c r="AY199" s="501"/>
      <c r="AZ199" s="501"/>
      <c r="BA199" s="501"/>
      <c r="BB199" s="501"/>
      <c r="BC199" s="501"/>
      <c r="BD199" s="501"/>
      <c r="BE199" s="501"/>
      <c r="BF199" s="501"/>
      <c r="BG199" s="501"/>
      <c r="BH199" s="501"/>
      <c r="BI199" s="501"/>
      <c r="BJ199" s="501"/>
      <c r="BK199" s="501"/>
      <c r="BL199" s="501"/>
      <c r="BM199" s="501"/>
      <c r="BN199" s="501"/>
      <c r="BO199" s="501"/>
    </row>
    <row r="200" spans="1:67" s="500" customFormat="1">
      <c r="A200" s="539"/>
      <c r="P200" s="502"/>
      <c r="Q200" s="502"/>
      <c r="R200" s="502"/>
      <c r="S200" s="742"/>
      <c r="T200" s="502"/>
      <c r="U200" s="503"/>
      <c r="W200" s="503"/>
      <c r="X200" s="503"/>
      <c r="Y200" s="503"/>
      <c r="Z200" s="503"/>
      <c r="AA200" s="503"/>
      <c r="AB200" s="503"/>
      <c r="AC200" s="503"/>
      <c r="AD200" s="503"/>
      <c r="AE200" s="503"/>
      <c r="AF200" s="529"/>
      <c r="AG200" s="741"/>
      <c r="AH200" s="741"/>
      <c r="AI200" s="741"/>
      <c r="AJ200" s="741"/>
      <c r="AK200" s="741"/>
      <c r="AL200" s="741"/>
      <c r="AM200" s="507"/>
      <c r="AN200" s="529"/>
      <c r="AO200" s="529"/>
      <c r="AP200" s="532"/>
      <c r="AQ200" s="529"/>
      <c r="AR200" s="501"/>
      <c r="AS200" s="501"/>
      <c r="AT200" s="501"/>
      <c r="AU200" s="501"/>
      <c r="AV200" s="501"/>
      <c r="AW200" s="501"/>
      <c r="AX200" s="501"/>
      <c r="AY200" s="501"/>
      <c r="AZ200" s="501"/>
      <c r="BA200" s="501"/>
      <c r="BB200" s="501"/>
      <c r="BC200" s="501"/>
      <c r="BD200" s="501"/>
      <c r="BE200" s="501"/>
      <c r="BF200" s="501"/>
      <c r="BG200" s="501"/>
      <c r="BH200" s="501"/>
      <c r="BI200" s="501"/>
      <c r="BJ200" s="501"/>
      <c r="BK200" s="501"/>
      <c r="BL200" s="501"/>
      <c r="BM200" s="501"/>
      <c r="BN200" s="501"/>
      <c r="BO200" s="501"/>
    </row>
    <row r="201" spans="1:67" s="500" customFormat="1">
      <c r="A201" s="539"/>
      <c r="P201" s="502"/>
      <c r="Q201" s="502"/>
      <c r="R201" s="502"/>
      <c r="S201" s="742"/>
      <c r="T201" s="502"/>
      <c r="U201" s="503"/>
      <c r="W201" s="503"/>
      <c r="X201" s="503"/>
      <c r="Y201" s="503"/>
      <c r="Z201" s="503"/>
      <c r="AA201" s="503"/>
      <c r="AB201" s="503"/>
      <c r="AC201" s="503"/>
      <c r="AD201" s="503"/>
      <c r="AE201" s="503"/>
      <c r="AF201" s="529"/>
      <c r="AG201" s="741"/>
      <c r="AH201" s="741"/>
      <c r="AI201" s="741"/>
      <c r="AJ201" s="741"/>
      <c r="AK201" s="741"/>
      <c r="AL201" s="741"/>
      <c r="AM201" s="507"/>
      <c r="AN201" s="529"/>
      <c r="AO201" s="529"/>
      <c r="AP201" s="532"/>
      <c r="AQ201" s="529"/>
      <c r="AR201" s="501"/>
      <c r="AS201" s="501"/>
      <c r="AT201" s="501"/>
      <c r="AU201" s="501"/>
      <c r="AV201" s="501"/>
      <c r="AW201" s="501"/>
      <c r="AX201" s="501"/>
      <c r="AY201" s="501"/>
      <c r="AZ201" s="501"/>
      <c r="BA201" s="501"/>
      <c r="BB201" s="501"/>
      <c r="BC201" s="501"/>
      <c r="BD201" s="501"/>
      <c r="BE201" s="501"/>
      <c r="BF201" s="501"/>
      <c r="BG201" s="501"/>
      <c r="BH201" s="501"/>
      <c r="BI201" s="501"/>
      <c r="BJ201" s="501"/>
      <c r="BK201" s="501"/>
      <c r="BL201" s="501"/>
      <c r="BM201" s="501"/>
      <c r="BN201" s="501"/>
      <c r="BO201" s="501"/>
    </row>
    <row r="202" spans="1:67" s="500" customFormat="1">
      <c r="A202" s="539"/>
      <c r="P202" s="502"/>
      <c r="Q202" s="502"/>
      <c r="R202" s="502"/>
      <c r="S202" s="742"/>
      <c r="T202" s="502"/>
      <c r="U202" s="503"/>
      <c r="W202" s="503"/>
      <c r="X202" s="503"/>
      <c r="Y202" s="503"/>
      <c r="Z202" s="503"/>
      <c r="AA202" s="503"/>
      <c r="AB202" s="503"/>
      <c r="AC202" s="503"/>
      <c r="AD202" s="503"/>
      <c r="AE202" s="503"/>
      <c r="AF202" s="529"/>
      <c r="AG202" s="741"/>
      <c r="AH202" s="741"/>
      <c r="AI202" s="741"/>
      <c r="AJ202" s="741"/>
      <c r="AK202" s="741"/>
      <c r="AL202" s="741"/>
      <c r="AM202" s="507"/>
      <c r="AN202" s="529"/>
      <c r="AO202" s="529"/>
      <c r="AP202" s="532"/>
      <c r="AQ202" s="529"/>
      <c r="AR202" s="501"/>
      <c r="AS202" s="501"/>
      <c r="AT202" s="501"/>
      <c r="AU202" s="501"/>
      <c r="AV202" s="501"/>
      <c r="AW202" s="501"/>
      <c r="AX202" s="501"/>
      <c r="AY202" s="501"/>
      <c r="AZ202" s="501"/>
      <c r="BA202" s="501"/>
      <c r="BB202" s="501"/>
      <c r="BC202" s="501"/>
      <c r="BD202" s="501"/>
      <c r="BE202" s="501"/>
      <c r="BF202" s="501"/>
      <c r="BG202" s="501"/>
      <c r="BH202" s="501"/>
      <c r="BI202" s="501"/>
      <c r="BJ202" s="501"/>
      <c r="BK202" s="501"/>
      <c r="BL202" s="501"/>
      <c r="BM202" s="501"/>
      <c r="BN202" s="501"/>
      <c r="BO202" s="501"/>
    </row>
    <row r="203" spans="1:67" s="500" customFormat="1">
      <c r="A203" s="539"/>
      <c r="P203" s="502"/>
      <c r="Q203" s="502"/>
      <c r="R203" s="502"/>
      <c r="S203" s="742"/>
      <c r="T203" s="502"/>
      <c r="U203" s="503"/>
      <c r="W203" s="503"/>
      <c r="X203" s="503"/>
      <c r="Y203" s="503"/>
      <c r="Z203" s="503"/>
      <c r="AA203" s="503"/>
      <c r="AB203" s="503"/>
      <c r="AC203" s="503"/>
      <c r="AD203" s="503"/>
      <c r="AE203" s="503"/>
      <c r="AF203" s="529"/>
      <c r="AG203" s="741"/>
      <c r="AH203" s="741"/>
      <c r="AI203" s="741"/>
      <c r="AJ203" s="741"/>
      <c r="AK203" s="741"/>
      <c r="AL203" s="741"/>
      <c r="AM203" s="507"/>
      <c r="AN203" s="529"/>
      <c r="AO203" s="529"/>
      <c r="AP203" s="532"/>
      <c r="AQ203" s="529"/>
      <c r="AR203" s="501"/>
      <c r="AS203" s="501"/>
      <c r="AT203" s="501"/>
      <c r="AU203" s="501"/>
      <c r="AV203" s="501"/>
      <c r="AW203" s="501"/>
      <c r="AX203" s="501"/>
      <c r="AY203" s="501"/>
      <c r="AZ203" s="501"/>
      <c r="BA203" s="501"/>
      <c r="BB203" s="501"/>
      <c r="BC203" s="501"/>
      <c r="BD203" s="501"/>
      <c r="BE203" s="501"/>
      <c r="BF203" s="501"/>
      <c r="BG203" s="501"/>
      <c r="BH203" s="501"/>
      <c r="BI203" s="501"/>
      <c r="BJ203" s="501"/>
      <c r="BK203" s="501"/>
      <c r="BL203" s="501"/>
      <c r="BM203" s="501"/>
      <c r="BN203" s="501"/>
      <c r="BO203" s="501"/>
    </row>
    <row r="204" spans="1:67" s="500" customFormat="1">
      <c r="A204" s="539"/>
      <c r="P204" s="502"/>
      <c r="Q204" s="502"/>
      <c r="R204" s="502"/>
      <c r="S204" s="742"/>
      <c r="T204" s="502"/>
      <c r="U204" s="503"/>
      <c r="W204" s="503"/>
      <c r="X204" s="503"/>
      <c r="Y204" s="503"/>
      <c r="Z204" s="503"/>
      <c r="AA204" s="503"/>
      <c r="AB204" s="503"/>
      <c r="AC204" s="503"/>
      <c r="AD204" s="503"/>
      <c r="AE204" s="503"/>
      <c r="AF204" s="529"/>
      <c r="AG204" s="741"/>
      <c r="AH204" s="741"/>
      <c r="AI204" s="741"/>
      <c r="AJ204" s="741"/>
      <c r="AK204" s="741"/>
      <c r="AL204" s="741"/>
      <c r="AM204" s="507"/>
      <c r="AN204" s="529"/>
      <c r="AO204" s="529"/>
      <c r="AP204" s="532"/>
      <c r="AQ204" s="529"/>
      <c r="AR204" s="501"/>
      <c r="AS204" s="501"/>
      <c r="AT204" s="501"/>
      <c r="AU204" s="501"/>
      <c r="AV204" s="501"/>
      <c r="AW204" s="501"/>
      <c r="AX204" s="501"/>
      <c r="AY204" s="501"/>
      <c r="AZ204" s="501"/>
      <c r="BA204" s="501"/>
      <c r="BB204" s="501"/>
      <c r="BC204" s="501"/>
      <c r="BD204" s="501"/>
      <c r="BE204" s="501"/>
      <c r="BF204" s="501"/>
      <c r="BG204" s="501"/>
      <c r="BH204" s="501"/>
      <c r="BI204" s="501"/>
      <c r="BJ204" s="501"/>
      <c r="BK204" s="501"/>
      <c r="BL204" s="501"/>
      <c r="BM204" s="501"/>
      <c r="BN204" s="501"/>
      <c r="BO204" s="501"/>
    </row>
    <row r="205" spans="1:67" s="500" customFormat="1">
      <c r="A205" s="539"/>
      <c r="P205" s="502"/>
      <c r="Q205" s="502"/>
      <c r="R205" s="502"/>
      <c r="S205" s="742"/>
      <c r="T205" s="502"/>
      <c r="U205" s="503"/>
      <c r="W205" s="503"/>
      <c r="X205" s="503"/>
      <c r="Y205" s="503"/>
      <c r="Z205" s="503"/>
      <c r="AA205" s="503"/>
      <c r="AB205" s="503"/>
      <c r="AC205" s="503"/>
      <c r="AD205" s="503"/>
      <c r="AE205" s="503"/>
      <c r="AF205" s="529"/>
      <c r="AG205" s="741"/>
      <c r="AH205" s="741"/>
      <c r="AI205" s="741"/>
      <c r="AJ205" s="741"/>
      <c r="AK205" s="741"/>
      <c r="AL205" s="741"/>
      <c r="AM205" s="507"/>
      <c r="AN205" s="529"/>
      <c r="AO205" s="529"/>
      <c r="AP205" s="532"/>
      <c r="AQ205" s="529"/>
      <c r="AR205" s="501"/>
      <c r="AS205" s="501"/>
      <c r="AT205" s="501"/>
      <c r="AU205" s="501"/>
      <c r="AV205" s="501"/>
      <c r="AW205" s="501"/>
      <c r="AX205" s="501"/>
      <c r="AY205" s="501"/>
      <c r="AZ205" s="501"/>
      <c r="BA205" s="501"/>
      <c r="BB205" s="501"/>
      <c r="BC205" s="501"/>
      <c r="BD205" s="501"/>
      <c r="BE205" s="501"/>
      <c r="BF205" s="501"/>
      <c r="BG205" s="501"/>
      <c r="BH205" s="501"/>
      <c r="BI205" s="501"/>
      <c r="BJ205" s="501"/>
      <c r="BK205" s="501"/>
      <c r="BL205" s="501"/>
      <c r="BM205" s="501"/>
      <c r="BN205" s="501"/>
      <c r="BO205" s="501"/>
    </row>
    <row r="206" spans="1:67" s="500" customFormat="1">
      <c r="A206" s="539"/>
      <c r="P206" s="502"/>
      <c r="Q206" s="502"/>
      <c r="R206" s="502"/>
      <c r="S206" s="742"/>
      <c r="T206" s="502"/>
      <c r="U206" s="503"/>
      <c r="W206" s="503"/>
      <c r="X206" s="503"/>
      <c r="Y206" s="503"/>
      <c r="Z206" s="503"/>
      <c r="AA206" s="503"/>
      <c r="AB206" s="503"/>
      <c r="AC206" s="503"/>
      <c r="AD206" s="503"/>
      <c r="AE206" s="503"/>
      <c r="AF206" s="529"/>
      <c r="AG206" s="741"/>
      <c r="AH206" s="741"/>
      <c r="AI206" s="741"/>
      <c r="AJ206" s="741"/>
      <c r="AK206" s="741"/>
      <c r="AL206" s="741"/>
      <c r="AM206" s="507"/>
      <c r="AN206" s="529"/>
      <c r="AO206" s="529"/>
      <c r="AP206" s="532"/>
      <c r="AQ206" s="529"/>
      <c r="AR206" s="501"/>
      <c r="AS206" s="501"/>
      <c r="AT206" s="501"/>
      <c r="AU206" s="501"/>
      <c r="AV206" s="501"/>
      <c r="AW206" s="501"/>
      <c r="AX206" s="501"/>
      <c r="AY206" s="501"/>
      <c r="AZ206" s="501"/>
      <c r="BA206" s="501"/>
      <c r="BB206" s="501"/>
      <c r="BC206" s="501"/>
      <c r="BD206" s="501"/>
      <c r="BE206" s="501"/>
      <c r="BF206" s="501"/>
      <c r="BG206" s="501"/>
      <c r="BH206" s="501"/>
      <c r="BI206" s="501"/>
      <c r="BJ206" s="501"/>
      <c r="BK206" s="501"/>
      <c r="BL206" s="501"/>
      <c r="BM206" s="501"/>
      <c r="BN206" s="501"/>
      <c r="BO206" s="501"/>
    </row>
    <row r="207" spans="1:67" s="500" customFormat="1">
      <c r="A207" s="539"/>
      <c r="P207" s="502"/>
      <c r="Q207" s="502"/>
      <c r="R207" s="502"/>
      <c r="S207" s="742"/>
      <c r="T207" s="502"/>
      <c r="U207" s="503"/>
      <c r="W207" s="503"/>
      <c r="X207" s="503"/>
      <c r="Y207" s="503"/>
      <c r="Z207" s="503"/>
      <c r="AA207" s="503"/>
      <c r="AB207" s="503"/>
      <c r="AC207" s="503"/>
      <c r="AD207" s="503"/>
      <c r="AE207" s="503"/>
      <c r="AF207" s="529"/>
      <c r="AG207" s="741"/>
      <c r="AH207" s="741"/>
      <c r="AI207" s="741"/>
      <c r="AJ207" s="741"/>
      <c r="AK207" s="741"/>
      <c r="AL207" s="741"/>
      <c r="AM207" s="507"/>
      <c r="AN207" s="529"/>
      <c r="AO207" s="529"/>
      <c r="AP207" s="532"/>
      <c r="AQ207" s="529"/>
      <c r="AR207" s="501"/>
      <c r="AS207" s="501"/>
      <c r="AT207" s="501"/>
      <c r="AU207" s="501"/>
      <c r="AV207" s="501"/>
      <c r="AW207" s="501"/>
      <c r="AX207" s="501"/>
      <c r="AY207" s="501"/>
      <c r="AZ207" s="501"/>
      <c r="BA207" s="501"/>
      <c r="BB207" s="501"/>
      <c r="BC207" s="501"/>
      <c r="BD207" s="501"/>
      <c r="BE207" s="501"/>
      <c r="BF207" s="501"/>
      <c r="BG207" s="501"/>
      <c r="BH207" s="501"/>
      <c r="BI207" s="501"/>
      <c r="BJ207" s="501"/>
      <c r="BK207" s="501"/>
      <c r="BL207" s="501"/>
      <c r="BM207" s="501"/>
      <c r="BN207" s="501"/>
      <c r="BO207" s="501"/>
    </row>
    <row r="208" spans="1:67" s="500" customFormat="1">
      <c r="A208" s="539"/>
      <c r="P208" s="502"/>
      <c r="Q208" s="502"/>
      <c r="R208" s="502"/>
      <c r="S208" s="742"/>
      <c r="T208" s="502"/>
      <c r="U208" s="503"/>
      <c r="W208" s="503"/>
      <c r="X208" s="503"/>
      <c r="Y208" s="503"/>
      <c r="Z208" s="503"/>
      <c r="AA208" s="503"/>
      <c r="AB208" s="503"/>
      <c r="AC208" s="503"/>
      <c r="AD208" s="503"/>
      <c r="AE208" s="503"/>
      <c r="AF208" s="529"/>
      <c r="AG208" s="741"/>
      <c r="AH208" s="741"/>
      <c r="AI208" s="741"/>
      <c r="AJ208" s="741"/>
      <c r="AK208" s="741"/>
      <c r="AL208" s="741"/>
      <c r="AM208" s="507"/>
      <c r="AN208" s="529"/>
      <c r="AO208" s="529"/>
      <c r="AP208" s="532"/>
      <c r="AQ208" s="529"/>
      <c r="AR208" s="501"/>
      <c r="AS208" s="501"/>
      <c r="AT208" s="501"/>
      <c r="AU208" s="501"/>
      <c r="AV208" s="501"/>
      <c r="AW208" s="501"/>
      <c r="AX208" s="501"/>
      <c r="AY208" s="501"/>
      <c r="AZ208" s="501"/>
      <c r="BA208" s="501"/>
      <c r="BB208" s="501"/>
      <c r="BC208" s="501"/>
      <c r="BD208" s="501"/>
      <c r="BE208" s="501"/>
      <c r="BF208" s="501"/>
      <c r="BG208" s="501"/>
      <c r="BH208" s="501"/>
      <c r="BI208" s="501"/>
      <c r="BJ208" s="501"/>
      <c r="BK208" s="501"/>
      <c r="BL208" s="501"/>
      <c r="BM208" s="501"/>
      <c r="BN208" s="501"/>
      <c r="BO208" s="501"/>
    </row>
    <row r="209" spans="1:67" s="500" customFormat="1">
      <c r="A209" s="539"/>
      <c r="P209" s="502"/>
      <c r="Q209" s="502"/>
      <c r="R209" s="502"/>
      <c r="S209" s="742"/>
      <c r="T209" s="502"/>
      <c r="U209" s="503"/>
      <c r="W209" s="503"/>
      <c r="X209" s="503"/>
      <c r="Y209" s="503"/>
      <c r="Z209" s="503"/>
      <c r="AA209" s="503"/>
      <c r="AB209" s="503"/>
      <c r="AC209" s="503"/>
      <c r="AD209" s="503"/>
      <c r="AE209" s="503"/>
      <c r="AF209" s="529"/>
      <c r="AG209" s="741"/>
      <c r="AH209" s="741"/>
      <c r="AI209" s="741"/>
      <c r="AJ209" s="741"/>
      <c r="AK209" s="741"/>
      <c r="AL209" s="741"/>
      <c r="AM209" s="507"/>
      <c r="AN209" s="529"/>
      <c r="AO209" s="529"/>
      <c r="AP209" s="532"/>
      <c r="AQ209" s="529"/>
      <c r="AR209" s="501"/>
      <c r="AS209" s="501"/>
      <c r="AT209" s="501"/>
      <c r="AU209" s="501"/>
      <c r="AV209" s="501"/>
      <c r="AW209" s="501"/>
      <c r="AX209" s="501"/>
      <c r="AY209" s="501"/>
      <c r="AZ209" s="501"/>
      <c r="BA209" s="501"/>
      <c r="BB209" s="501"/>
      <c r="BC209" s="501"/>
      <c r="BD209" s="501"/>
      <c r="BE209" s="501"/>
      <c r="BF209" s="501"/>
      <c r="BG209" s="501"/>
      <c r="BH209" s="501"/>
      <c r="BI209" s="501"/>
      <c r="BJ209" s="501"/>
      <c r="BK209" s="501"/>
      <c r="BL209" s="501"/>
      <c r="BM209" s="501"/>
      <c r="BN209" s="501"/>
      <c r="BO209" s="501"/>
    </row>
    <row r="210" spans="1:67" s="500" customFormat="1">
      <c r="A210" s="539"/>
      <c r="P210" s="502"/>
      <c r="Q210" s="502"/>
      <c r="R210" s="502"/>
      <c r="S210" s="742"/>
      <c r="T210" s="502"/>
      <c r="U210" s="503"/>
      <c r="W210" s="503"/>
      <c r="X210" s="503"/>
      <c r="Y210" s="503"/>
      <c r="Z210" s="503"/>
      <c r="AA210" s="503"/>
      <c r="AB210" s="503"/>
      <c r="AC210" s="503"/>
      <c r="AD210" s="503"/>
      <c r="AE210" s="503"/>
      <c r="AF210" s="529"/>
      <c r="AG210" s="741"/>
      <c r="AH210" s="741"/>
      <c r="AI210" s="741"/>
      <c r="AJ210" s="741"/>
      <c r="AK210" s="741"/>
      <c r="AL210" s="741"/>
      <c r="AM210" s="507"/>
      <c r="AN210" s="529"/>
      <c r="AO210" s="529"/>
      <c r="AP210" s="532"/>
      <c r="AQ210" s="529"/>
      <c r="AR210" s="501"/>
      <c r="AS210" s="501"/>
      <c r="AT210" s="501"/>
      <c r="AU210" s="501"/>
      <c r="AV210" s="501"/>
      <c r="AW210" s="501"/>
      <c r="AX210" s="501"/>
      <c r="AY210" s="501"/>
      <c r="AZ210" s="501"/>
      <c r="BA210" s="501"/>
      <c r="BB210" s="501"/>
      <c r="BC210" s="501"/>
      <c r="BD210" s="501"/>
      <c r="BE210" s="501"/>
      <c r="BF210" s="501"/>
      <c r="BG210" s="501"/>
      <c r="BH210" s="501"/>
      <c r="BI210" s="501"/>
      <c r="BJ210" s="501"/>
      <c r="BK210" s="501"/>
      <c r="BL210" s="501"/>
      <c r="BM210" s="501"/>
      <c r="BN210" s="501"/>
      <c r="BO210" s="501"/>
    </row>
    <row r="211" spans="1:67" s="500" customFormat="1">
      <c r="A211" s="539"/>
      <c r="P211" s="502"/>
      <c r="Q211" s="502"/>
      <c r="R211" s="502"/>
      <c r="S211" s="742"/>
      <c r="T211" s="502"/>
      <c r="U211" s="503"/>
      <c r="W211" s="503"/>
      <c r="X211" s="503"/>
      <c r="Y211" s="503"/>
      <c r="Z211" s="503"/>
      <c r="AA211" s="503"/>
      <c r="AB211" s="503"/>
      <c r="AC211" s="503"/>
      <c r="AD211" s="503"/>
      <c r="AE211" s="503"/>
      <c r="AF211" s="529"/>
      <c r="AG211" s="741"/>
      <c r="AH211" s="741"/>
      <c r="AI211" s="741"/>
      <c r="AJ211" s="741"/>
      <c r="AK211" s="741"/>
      <c r="AL211" s="741"/>
      <c r="AM211" s="507"/>
      <c r="AN211" s="529"/>
      <c r="AO211" s="529"/>
      <c r="AP211" s="532"/>
      <c r="AQ211" s="529"/>
      <c r="AR211" s="501"/>
      <c r="AS211" s="501"/>
      <c r="AT211" s="501"/>
      <c r="AU211" s="501"/>
      <c r="AV211" s="501"/>
      <c r="AW211" s="501"/>
      <c r="AX211" s="501"/>
      <c r="AY211" s="501"/>
      <c r="AZ211" s="501"/>
      <c r="BA211" s="501"/>
      <c r="BB211" s="501"/>
      <c r="BC211" s="501"/>
      <c r="BD211" s="501"/>
      <c r="BE211" s="501"/>
      <c r="BF211" s="501"/>
      <c r="BG211" s="501"/>
      <c r="BH211" s="501"/>
      <c r="BI211" s="501"/>
      <c r="BJ211" s="501"/>
      <c r="BK211" s="501"/>
      <c r="BL211" s="501"/>
      <c r="BM211" s="501"/>
      <c r="BN211" s="501"/>
      <c r="BO211" s="501"/>
    </row>
    <row r="212" spans="1:67" s="500" customFormat="1">
      <c r="A212" s="539"/>
      <c r="P212" s="502"/>
      <c r="Q212" s="502"/>
      <c r="R212" s="502"/>
      <c r="S212" s="742"/>
      <c r="T212" s="502"/>
      <c r="U212" s="503"/>
      <c r="W212" s="503"/>
      <c r="X212" s="503"/>
      <c r="Y212" s="503"/>
      <c r="Z212" s="503"/>
      <c r="AA212" s="503"/>
      <c r="AB212" s="503"/>
      <c r="AC212" s="503"/>
      <c r="AD212" s="503"/>
      <c r="AE212" s="503"/>
      <c r="AF212" s="529"/>
      <c r="AG212" s="741"/>
      <c r="AH212" s="741"/>
      <c r="AI212" s="741"/>
      <c r="AJ212" s="741"/>
      <c r="AK212" s="741"/>
      <c r="AL212" s="741"/>
      <c r="AM212" s="507"/>
      <c r="AN212" s="529"/>
      <c r="AO212" s="529"/>
      <c r="AP212" s="532"/>
      <c r="AQ212" s="529"/>
      <c r="AR212" s="501"/>
      <c r="AS212" s="501"/>
      <c r="AT212" s="501"/>
      <c r="AU212" s="501"/>
      <c r="AV212" s="501"/>
      <c r="AW212" s="501"/>
      <c r="AX212" s="501"/>
      <c r="AY212" s="501"/>
      <c r="AZ212" s="501"/>
      <c r="BA212" s="501"/>
      <c r="BB212" s="501"/>
      <c r="BC212" s="501"/>
      <c r="BD212" s="501"/>
      <c r="BE212" s="501"/>
      <c r="BF212" s="501"/>
      <c r="BG212" s="501"/>
      <c r="BH212" s="501"/>
      <c r="BI212" s="501"/>
      <c r="BJ212" s="501"/>
      <c r="BK212" s="501"/>
      <c r="BL212" s="501"/>
      <c r="BM212" s="501"/>
      <c r="BN212" s="501"/>
      <c r="BO212" s="501"/>
    </row>
    <row r="213" spans="1:67" s="500" customFormat="1">
      <c r="A213" s="539"/>
      <c r="P213" s="502"/>
      <c r="Q213" s="502"/>
      <c r="R213" s="502"/>
      <c r="S213" s="742"/>
      <c r="T213" s="502"/>
      <c r="U213" s="503"/>
      <c r="W213" s="503"/>
      <c r="X213" s="503"/>
      <c r="Y213" s="503"/>
      <c r="Z213" s="503"/>
      <c r="AA213" s="503"/>
      <c r="AB213" s="503"/>
      <c r="AC213" s="503"/>
      <c r="AD213" s="503"/>
      <c r="AE213" s="503"/>
      <c r="AF213" s="529"/>
      <c r="AG213" s="741"/>
      <c r="AH213" s="741"/>
      <c r="AI213" s="741"/>
      <c r="AJ213" s="741"/>
      <c r="AK213" s="741"/>
      <c r="AL213" s="741"/>
      <c r="AM213" s="507"/>
      <c r="AN213" s="529"/>
      <c r="AO213" s="529"/>
      <c r="AP213" s="532"/>
      <c r="AQ213" s="529"/>
      <c r="AR213" s="501"/>
      <c r="AS213" s="501"/>
      <c r="AT213" s="501"/>
      <c r="AU213" s="501"/>
      <c r="AV213" s="501"/>
      <c r="AW213" s="501"/>
      <c r="AX213" s="501"/>
      <c r="AY213" s="501"/>
      <c r="AZ213" s="501"/>
      <c r="BA213" s="501"/>
      <c r="BB213" s="501"/>
      <c r="BC213" s="501"/>
      <c r="BD213" s="501"/>
      <c r="BE213" s="501"/>
      <c r="BF213" s="501"/>
      <c r="BG213" s="501"/>
      <c r="BH213" s="501"/>
      <c r="BI213" s="501"/>
      <c r="BJ213" s="501"/>
      <c r="BK213" s="501"/>
      <c r="BL213" s="501"/>
      <c r="BM213" s="501"/>
      <c r="BN213" s="501"/>
      <c r="BO213" s="501"/>
    </row>
    <row r="214" spans="1:67" s="500" customFormat="1">
      <c r="A214" s="539"/>
      <c r="P214" s="502"/>
      <c r="Q214" s="502"/>
      <c r="R214" s="502"/>
      <c r="S214" s="742"/>
      <c r="T214" s="502"/>
      <c r="U214" s="503"/>
      <c r="W214" s="503"/>
      <c r="X214" s="503"/>
      <c r="Y214" s="503"/>
      <c r="Z214" s="503"/>
      <c r="AA214" s="503"/>
      <c r="AB214" s="503"/>
      <c r="AC214" s="503"/>
      <c r="AD214" s="503"/>
      <c r="AE214" s="503"/>
      <c r="AF214" s="529"/>
      <c r="AG214" s="741"/>
      <c r="AH214" s="741"/>
      <c r="AI214" s="741"/>
      <c r="AJ214" s="741"/>
      <c r="AK214" s="741"/>
      <c r="AL214" s="741"/>
      <c r="AM214" s="507"/>
      <c r="AN214" s="529"/>
      <c r="AO214" s="529"/>
      <c r="AP214" s="532"/>
      <c r="AQ214" s="529"/>
      <c r="AR214" s="501"/>
      <c r="AS214" s="501"/>
      <c r="AT214" s="501"/>
      <c r="AU214" s="501"/>
      <c r="AV214" s="501"/>
      <c r="AW214" s="501"/>
      <c r="AX214" s="501"/>
      <c r="AY214" s="501"/>
      <c r="AZ214" s="501"/>
      <c r="BA214" s="501"/>
      <c r="BB214" s="501"/>
      <c r="BC214" s="501"/>
      <c r="BD214" s="501"/>
      <c r="BE214" s="501"/>
      <c r="BF214" s="501"/>
      <c r="BG214" s="501"/>
      <c r="BH214" s="501"/>
      <c r="BI214" s="501"/>
      <c r="BJ214" s="501"/>
      <c r="BK214" s="501"/>
      <c r="BL214" s="501"/>
      <c r="BM214" s="501"/>
      <c r="BN214" s="501"/>
      <c r="BO214" s="501"/>
    </row>
    <row r="215" spans="1:67" s="500" customFormat="1">
      <c r="A215" s="539"/>
      <c r="P215" s="502"/>
      <c r="Q215" s="502"/>
      <c r="R215" s="502"/>
      <c r="S215" s="742"/>
      <c r="T215" s="502"/>
      <c r="U215" s="503"/>
      <c r="W215" s="503"/>
      <c r="X215" s="503"/>
      <c r="Y215" s="503"/>
      <c r="Z215" s="503"/>
      <c r="AA215" s="503"/>
      <c r="AB215" s="503"/>
      <c r="AC215" s="503"/>
      <c r="AD215" s="503"/>
      <c r="AE215" s="503"/>
      <c r="AF215" s="529"/>
      <c r="AG215" s="741"/>
      <c r="AH215" s="741"/>
      <c r="AI215" s="741"/>
      <c r="AJ215" s="741"/>
      <c r="AK215" s="741"/>
      <c r="AL215" s="741"/>
      <c r="AM215" s="507"/>
      <c r="AN215" s="529"/>
      <c r="AO215" s="529"/>
      <c r="AP215" s="532"/>
      <c r="AQ215" s="529"/>
      <c r="AR215" s="501"/>
      <c r="AS215" s="501"/>
      <c r="AT215" s="501"/>
      <c r="AU215" s="501"/>
      <c r="AV215" s="501"/>
      <c r="AW215" s="501"/>
      <c r="AX215" s="501"/>
      <c r="AY215" s="501"/>
      <c r="AZ215" s="501"/>
      <c r="BA215" s="501"/>
      <c r="BB215" s="501"/>
      <c r="BC215" s="501"/>
      <c r="BD215" s="501"/>
      <c r="BE215" s="501"/>
      <c r="BF215" s="501"/>
      <c r="BG215" s="501"/>
      <c r="BH215" s="501"/>
      <c r="BI215" s="501"/>
      <c r="BJ215" s="501"/>
      <c r="BK215" s="501"/>
      <c r="BL215" s="501"/>
      <c r="BM215" s="501"/>
      <c r="BN215" s="501"/>
      <c r="BO215" s="501"/>
    </row>
    <row r="216" spans="1:67" s="500" customFormat="1">
      <c r="A216" s="539"/>
      <c r="P216" s="502"/>
      <c r="Q216" s="502"/>
      <c r="R216" s="502"/>
      <c r="S216" s="742"/>
      <c r="T216" s="502"/>
      <c r="U216" s="503"/>
      <c r="W216" s="503"/>
      <c r="X216" s="503"/>
      <c r="Y216" s="503"/>
      <c r="Z216" s="503"/>
      <c r="AA216" s="503"/>
      <c r="AB216" s="503"/>
      <c r="AC216" s="503"/>
      <c r="AD216" s="503"/>
      <c r="AE216" s="503"/>
      <c r="AF216" s="529"/>
      <c r="AG216" s="741"/>
      <c r="AH216" s="741"/>
      <c r="AI216" s="741"/>
      <c r="AJ216" s="741"/>
      <c r="AK216" s="741"/>
      <c r="AL216" s="741"/>
      <c r="AM216" s="507"/>
      <c r="AN216" s="529"/>
      <c r="AO216" s="529"/>
      <c r="AP216" s="532"/>
      <c r="AQ216" s="529"/>
      <c r="AR216" s="501"/>
      <c r="AS216" s="501"/>
      <c r="AT216" s="501"/>
      <c r="AU216" s="501"/>
      <c r="AV216" s="501"/>
      <c r="AW216" s="501"/>
      <c r="AX216" s="501"/>
      <c r="AY216" s="501"/>
      <c r="AZ216" s="501"/>
      <c r="BA216" s="501"/>
      <c r="BB216" s="501"/>
      <c r="BC216" s="501"/>
      <c r="BD216" s="501"/>
      <c r="BE216" s="501"/>
      <c r="BF216" s="501"/>
      <c r="BG216" s="501"/>
      <c r="BH216" s="501"/>
      <c r="BI216" s="501"/>
      <c r="BJ216" s="501"/>
      <c r="BK216" s="501"/>
      <c r="BL216" s="501"/>
      <c r="BM216" s="501"/>
      <c r="BN216" s="501"/>
      <c r="BO216" s="501"/>
    </row>
    <row r="217" spans="1:67" s="500" customFormat="1">
      <c r="A217" s="539"/>
      <c r="P217" s="502"/>
      <c r="Q217" s="502"/>
      <c r="R217" s="502"/>
      <c r="S217" s="742"/>
      <c r="T217" s="502"/>
      <c r="U217" s="503"/>
      <c r="W217" s="503"/>
      <c r="X217" s="503"/>
      <c r="Y217" s="503"/>
      <c r="Z217" s="503"/>
      <c r="AA217" s="503"/>
      <c r="AB217" s="503"/>
      <c r="AC217" s="503"/>
      <c r="AD217" s="503"/>
      <c r="AE217" s="503"/>
      <c r="AF217" s="529"/>
      <c r="AG217" s="741"/>
      <c r="AH217" s="741"/>
      <c r="AI217" s="741"/>
      <c r="AJ217" s="741"/>
      <c r="AK217" s="741"/>
      <c r="AL217" s="741"/>
      <c r="AM217" s="507"/>
      <c r="AN217" s="529"/>
      <c r="AO217" s="529"/>
      <c r="AP217" s="532"/>
      <c r="AQ217" s="529"/>
      <c r="AR217" s="501"/>
      <c r="AS217" s="501"/>
      <c r="AT217" s="501"/>
      <c r="AU217" s="501"/>
      <c r="AV217" s="501"/>
      <c r="AW217" s="501"/>
      <c r="AX217" s="501"/>
      <c r="AY217" s="501"/>
      <c r="AZ217" s="501"/>
      <c r="BA217" s="501"/>
      <c r="BB217" s="501"/>
      <c r="BC217" s="501"/>
      <c r="BD217" s="501"/>
      <c r="BE217" s="501"/>
      <c r="BF217" s="501"/>
      <c r="BG217" s="501"/>
      <c r="BH217" s="501"/>
      <c r="BI217" s="501"/>
      <c r="BJ217" s="501"/>
      <c r="BK217" s="501"/>
      <c r="BL217" s="501"/>
      <c r="BM217" s="501"/>
      <c r="BN217" s="501"/>
      <c r="BO217" s="501"/>
    </row>
    <row r="218" spans="1:67" s="500" customFormat="1">
      <c r="A218" s="539"/>
      <c r="P218" s="502"/>
      <c r="Q218" s="502"/>
      <c r="R218" s="502"/>
      <c r="S218" s="742"/>
      <c r="T218" s="502"/>
      <c r="U218" s="503"/>
      <c r="W218" s="503"/>
      <c r="X218" s="503"/>
      <c r="Y218" s="503"/>
      <c r="Z218" s="503"/>
      <c r="AA218" s="503"/>
      <c r="AB218" s="503"/>
      <c r="AC218" s="503"/>
      <c r="AD218" s="503"/>
      <c r="AE218" s="503"/>
      <c r="AF218" s="529"/>
      <c r="AG218" s="741"/>
      <c r="AH218" s="741"/>
      <c r="AI218" s="741"/>
      <c r="AJ218" s="741"/>
      <c r="AK218" s="741"/>
      <c r="AL218" s="741"/>
      <c r="AM218" s="507"/>
      <c r="AN218" s="529"/>
      <c r="AO218" s="529"/>
      <c r="AP218" s="532"/>
      <c r="AQ218" s="529"/>
      <c r="AR218" s="501"/>
      <c r="AS218" s="501"/>
      <c r="AT218" s="501"/>
      <c r="AU218" s="501"/>
      <c r="AV218" s="501"/>
      <c r="AW218" s="501"/>
      <c r="AX218" s="501"/>
      <c r="AY218" s="501"/>
      <c r="AZ218" s="501"/>
      <c r="BA218" s="501"/>
      <c r="BB218" s="501"/>
      <c r="BC218" s="501"/>
      <c r="BD218" s="501"/>
      <c r="BE218" s="501"/>
      <c r="BF218" s="501"/>
      <c r="BG218" s="501"/>
      <c r="BH218" s="501"/>
      <c r="BI218" s="501"/>
      <c r="BJ218" s="501"/>
      <c r="BK218" s="501"/>
      <c r="BL218" s="501"/>
      <c r="BM218" s="501"/>
      <c r="BN218" s="501"/>
      <c r="BO218" s="501"/>
    </row>
    <row r="219" spans="1:67" s="500" customFormat="1">
      <c r="A219" s="539"/>
      <c r="P219" s="502"/>
      <c r="Q219" s="502"/>
      <c r="R219" s="502"/>
      <c r="S219" s="742"/>
      <c r="T219" s="502"/>
      <c r="U219" s="503"/>
      <c r="W219" s="503"/>
      <c r="X219" s="503"/>
      <c r="Y219" s="503"/>
      <c r="Z219" s="503"/>
      <c r="AA219" s="503"/>
      <c r="AB219" s="503"/>
      <c r="AC219" s="503"/>
      <c r="AD219" s="503"/>
      <c r="AE219" s="503"/>
      <c r="AF219" s="529"/>
      <c r="AG219" s="741"/>
      <c r="AH219" s="741"/>
      <c r="AI219" s="741"/>
      <c r="AJ219" s="741"/>
      <c r="AK219" s="741"/>
      <c r="AL219" s="741"/>
      <c r="AM219" s="507"/>
      <c r="AN219" s="529"/>
      <c r="AO219" s="529"/>
      <c r="AP219" s="532"/>
      <c r="AQ219" s="529"/>
      <c r="AR219" s="501"/>
      <c r="AS219" s="501"/>
      <c r="AT219" s="501"/>
      <c r="AU219" s="501"/>
      <c r="AV219" s="501"/>
      <c r="AW219" s="501"/>
      <c r="AX219" s="501"/>
      <c r="AY219" s="501"/>
      <c r="AZ219" s="501"/>
      <c r="BA219" s="501"/>
      <c r="BB219" s="501"/>
      <c r="BC219" s="501"/>
      <c r="BD219" s="501"/>
      <c r="BE219" s="501"/>
      <c r="BF219" s="501"/>
      <c r="BG219" s="501"/>
      <c r="BH219" s="501"/>
      <c r="BI219" s="501"/>
      <c r="BJ219" s="501"/>
      <c r="BK219" s="501"/>
      <c r="BL219" s="501"/>
      <c r="BM219" s="501"/>
      <c r="BN219" s="501"/>
      <c r="BO219" s="501"/>
    </row>
    <row r="220" spans="1:67" s="500" customFormat="1">
      <c r="A220" s="539"/>
      <c r="P220" s="502"/>
      <c r="Q220" s="502"/>
      <c r="R220" s="502"/>
      <c r="S220" s="742"/>
      <c r="T220" s="502"/>
      <c r="U220" s="503"/>
      <c r="W220" s="503"/>
      <c r="X220" s="503"/>
      <c r="Y220" s="503"/>
      <c r="Z220" s="503"/>
      <c r="AA220" s="503"/>
      <c r="AB220" s="503"/>
      <c r="AC220" s="503"/>
      <c r="AD220" s="503"/>
      <c r="AE220" s="503"/>
      <c r="AF220" s="529"/>
      <c r="AG220" s="741"/>
      <c r="AH220" s="741"/>
      <c r="AI220" s="741"/>
      <c r="AJ220" s="741"/>
      <c r="AK220" s="741"/>
      <c r="AL220" s="741"/>
      <c r="AM220" s="507"/>
      <c r="AN220" s="529"/>
      <c r="AO220" s="529"/>
      <c r="AP220" s="532"/>
      <c r="AQ220" s="529"/>
      <c r="AR220" s="501"/>
      <c r="AS220" s="501"/>
      <c r="AT220" s="501"/>
      <c r="AU220" s="501"/>
      <c r="AV220" s="501"/>
      <c r="AW220" s="501"/>
      <c r="AX220" s="501"/>
      <c r="AY220" s="501"/>
      <c r="AZ220" s="501"/>
      <c r="BA220" s="501"/>
      <c r="BB220" s="501"/>
      <c r="BC220" s="501"/>
      <c r="BD220" s="501"/>
      <c r="BE220" s="501"/>
      <c r="BF220" s="501"/>
      <c r="BG220" s="501"/>
      <c r="BH220" s="501"/>
      <c r="BI220" s="501"/>
      <c r="BJ220" s="501"/>
      <c r="BK220" s="501"/>
      <c r="BL220" s="501"/>
      <c r="BM220" s="501"/>
      <c r="BN220" s="501"/>
      <c r="BO220" s="501"/>
    </row>
    <row r="221" spans="1:67" s="500" customFormat="1">
      <c r="A221" s="539"/>
      <c r="P221" s="502"/>
      <c r="Q221" s="502"/>
      <c r="R221" s="502"/>
      <c r="S221" s="742"/>
      <c r="T221" s="502"/>
      <c r="U221" s="503"/>
      <c r="W221" s="503"/>
      <c r="X221" s="503"/>
      <c r="Y221" s="503"/>
      <c r="Z221" s="503"/>
      <c r="AA221" s="503"/>
      <c r="AB221" s="503"/>
      <c r="AC221" s="503"/>
      <c r="AD221" s="503"/>
      <c r="AE221" s="503"/>
      <c r="AF221" s="529"/>
      <c r="AG221" s="741"/>
      <c r="AH221" s="741"/>
      <c r="AI221" s="741"/>
      <c r="AJ221" s="741"/>
      <c r="AK221" s="741"/>
      <c r="AL221" s="741"/>
      <c r="AM221" s="507"/>
      <c r="AN221" s="529"/>
      <c r="AO221" s="529"/>
      <c r="AP221" s="532"/>
      <c r="AQ221" s="529"/>
      <c r="AR221" s="501"/>
      <c r="AS221" s="501"/>
      <c r="AT221" s="501"/>
      <c r="AU221" s="501"/>
      <c r="AV221" s="501"/>
      <c r="AW221" s="501"/>
      <c r="AX221" s="501"/>
      <c r="AY221" s="501"/>
      <c r="AZ221" s="501"/>
      <c r="BA221" s="501"/>
      <c r="BB221" s="501"/>
      <c r="BC221" s="501"/>
      <c r="BD221" s="501"/>
      <c r="BE221" s="501"/>
      <c r="BF221" s="501"/>
      <c r="BG221" s="501"/>
      <c r="BH221" s="501"/>
      <c r="BI221" s="501"/>
      <c r="BJ221" s="501"/>
      <c r="BK221" s="501"/>
      <c r="BL221" s="501"/>
      <c r="BM221" s="501"/>
      <c r="BN221" s="501"/>
      <c r="BO221" s="501"/>
    </row>
    <row r="222" spans="1:67" s="500" customFormat="1">
      <c r="A222" s="539"/>
      <c r="P222" s="502"/>
      <c r="Q222" s="502"/>
      <c r="R222" s="502"/>
      <c r="S222" s="742"/>
      <c r="T222" s="502"/>
      <c r="U222" s="503"/>
      <c r="W222" s="503"/>
      <c r="X222" s="503"/>
      <c r="Y222" s="503"/>
      <c r="Z222" s="503"/>
      <c r="AA222" s="503"/>
      <c r="AB222" s="503"/>
      <c r="AC222" s="503"/>
      <c r="AD222" s="503"/>
      <c r="AE222" s="503"/>
      <c r="AF222" s="529"/>
      <c r="AG222" s="741"/>
      <c r="AH222" s="741"/>
      <c r="AI222" s="741"/>
      <c r="AJ222" s="741"/>
      <c r="AK222" s="741"/>
      <c r="AL222" s="741"/>
      <c r="AM222" s="507"/>
      <c r="AN222" s="529"/>
      <c r="AO222" s="529"/>
      <c r="AP222" s="532"/>
      <c r="AQ222" s="529"/>
      <c r="AR222" s="501"/>
      <c r="AS222" s="501"/>
      <c r="AT222" s="501"/>
      <c r="AU222" s="501"/>
      <c r="AV222" s="501"/>
      <c r="AW222" s="501"/>
      <c r="AX222" s="501"/>
      <c r="AY222" s="501"/>
      <c r="AZ222" s="501"/>
      <c r="BA222" s="501"/>
      <c r="BB222" s="501"/>
      <c r="BC222" s="501"/>
      <c r="BD222" s="501"/>
      <c r="BE222" s="501"/>
      <c r="BF222" s="501"/>
      <c r="BG222" s="501"/>
      <c r="BH222" s="501"/>
      <c r="BI222" s="501"/>
      <c r="BJ222" s="501"/>
      <c r="BK222" s="501"/>
      <c r="BL222" s="501"/>
      <c r="BM222" s="501"/>
      <c r="BN222" s="501"/>
      <c r="BO222" s="501"/>
    </row>
    <row r="223" spans="1:67" s="500" customFormat="1">
      <c r="A223" s="539"/>
      <c r="P223" s="502"/>
      <c r="Q223" s="502"/>
      <c r="R223" s="502"/>
      <c r="S223" s="742"/>
      <c r="T223" s="502"/>
      <c r="U223" s="503"/>
      <c r="W223" s="503"/>
      <c r="X223" s="503"/>
      <c r="Y223" s="503"/>
      <c r="Z223" s="503"/>
      <c r="AA223" s="503"/>
      <c r="AB223" s="503"/>
      <c r="AC223" s="503"/>
      <c r="AD223" s="503"/>
      <c r="AE223" s="503"/>
      <c r="AF223" s="529"/>
      <c r="AG223" s="741"/>
      <c r="AH223" s="741"/>
      <c r="AI223" s="741"/>
      <c r="AJ223" s="741"/>
      <c r="AK223" s="741"/>
      <c r="AL223" s="741"/>
      <c r="AM223" s="507"/>
      <c r="AN223" s="529"/>
      <c r="AO223" s="529"/>
      <c r="AP223" s="532"/>
      <c r="AQ223" s="529"/>
      <c r="AR223" s="501"/>
      <c r="AS223" s="501"/>
      <c r="AT223" s="501"/>
      <c r="AU223" s="501"/>
      <c r="AV223" s="501"/>
      <c r="AW223" s="501"/>
      <c r="AX223" s="501"/>
      <c r="AY223" s="501"/>
      <c r="AZ223" s="501"/>
      <c r="BA223" s="501"/>
      <c r="BB223" s="501"/>
      <c r="BC223" s="501"/>
      <c r="BD223" s="501"/>
      <c r="BE223" s="501"/>
      <c r="BF223" s="501"/>
      <c r="BG223" s="501"/>
      <c r="BH223" s="501"/>
      <c r="BI223" s="501"/>
      <c r="BJ223" s="501"/>
      <c r="BK223" s="501"/>
      <c r="BL223" s="501"/>
      <c r="BM223" s="501"/>
      <c r="BN223" s="501"/>
      <c r="BO223" s="501"/>
    </row>
    <row r="224" spans="1:67" s="500" customFormat="1">
      <c r="A224" s="539"/>
      <c r="P224" s="502"/>
      <c r="Q224" s="502"/>
      <c r="R224" s="502"/>
      <c r="S224" s="742"/>
      <c r="T224" s="502"/>
      <c r="U224" s="503"/>
      <c r="W224" s="503"/>
      <c r="X224" s="503"/>
      <c r="Y224" s="503"/>
      <c r="Z224" s="503"/>
      <c r="AA224" s="503"/>
      <c r="AB224" s="503"/>
      <c r="AC224" s="503"/>
      <c r="AD224" s="503"/>
      <c r="AE224" s="503"/>
      <c r="AF224" s="529"/>
      <c r="AG224" s="741"/>
      <c r="AH224" s="741"/>
      <c r="AI224" s="741"/>
      <c r="AJ224" s="741"/>
      <c r="AK224" s="741"/>
      <c r="AL224" s="741"/>
      <c r="AM224" s="507"/>
      <c r="AN224" s="529"/>
      <c r="AO224" s="529"/>
      <c r="AP224" s="532"/>
      <c r="AQ224" s="529"/>
      <c r="AR224" s="501"/>
      <c r="AS224" s="501"/>
      <c r="AT224" s="501"/>
      <c r="AU224" s="501"/>
      <c r="AV224" s="501"/>
      <c r="AW224" s="501"/>
      <c r="AX224" s="501"/>
      <c r="AY224" s="501"/>
      <c r="AZ224" s="501"/>
      <c r="BA224" s="501"/>
      <c r="BB224" s="501"/>
      <c r="BC224" s="501"/>
      <c r="BD224" s="501"/>
      <c r="BE224" s="501"/>
      <c r="BF224" s="501"/>
      <c r="BG224" s="501"/>
      <c r="BH224" s="501"/>
      <c r="BI224" s="501"/>
      <c r="BJ224" s="501"/>
      <c r="BK224" s="501"/>
      <c r="BL224" s="501"/>
      <c r="BM224" s="501"/>
      <c r="BN224" s="501"/>
      <c r="BO224" s="501"/>
    </row>
    <row r="225" spans="1:67" s="500" customFormat="1">
      <c r="A225" s="539"/>
      <c r="P225" s="502"/>
      <c r="Q225" s="502"/>
      <c r="R225" s="502"/>
      <c r="S225" s="742"/>
      <c r="T225" s="502"/>
      <c r="U225" s="503"/>
      <c r="W225" s="503"/>
      <c r="X225" s="503"/>
      <c r="Y225" s="503"/>
      <c r="Z225" s="503"/>
      <c r="AA225" s="503"/>
      <c r="AB225" s="503"/>
      <c r="AC225" s="503"/>
      <c r="AD225" s="503"/>
      <c r="AE225" s="503"/>
      <c r="AF225" s="529"/>
      <c r="AG225" s="741"/>
      <c r="AH225" s="741"/>
      <c r="AI225" s="741"/>
      <c r="AJ225" s="741"/>
      <c r="AK225" s="741"/>
      <c r="AL225" s="741"/>
      <c r="AM225" s="507"/>
      <c r="AN225" s="529"/>
      <c r="AO225" s="529"/>
      <c r="AP225" s="532"/>
      <c r="AQ225" s="529"/>
      <c r="AR225" s="501"/>
      <c r="AS225" s="501"/>
      <c r="AT225" s="501"/>
      <c r="AU225" s="501"/>
      <c r="AV225" s="501"/>
      <c r="AW225" s="501"/>
      <c r="AX225" s="501"/>
      <c r="AY225" s="501"/>
      <c r="AZ225" s="501"/>
      <c r="BA225" s="501"/>
      <c r="BB225" s="501"/>
      <c r="BC225" s="501"/>
      <c r="BD225" s="501"/>
      <c r="BE225" s="501"/>
      <c r="BF225" s="501"/>
      <c r="BG225" s="501"/>
      <c r="BH225" s="501"/>
      <c r="BI225" s="501"/>
      <c r="BJ225" s="501"/>
      <c r="BK225" s="501"/>
      <c r="BL225" s="501"/>
      <c r="BM225" s="501"/>
      <c r="BN225" s="501"/>
      <c r="BO225" s="501"/>
    </row>
    <row r="226" spans="1:67" s="500" customFormat="1">
      <c r="A226" s="539"/>
      <c r="P226" s="502"/>
      <c r="Q226" s="502"/>
      <c r="R226" s="502"/>
      <c r="S226" s="742"/>
      <c r="T226" s="502"/>
      <c r="U226" s="503"/>
      <c r="W226" s="503"/>
      <c r="X226" s="503"/>
      <c r="Y226" s="503"/>
      <c r="Z226" s="503"/>
      <c r="AA226" s="503"/>
      <c r="AB226" s="503"/>
      <c r="AC226" s="503"/>
      <c r="AD226" s="503"/>
      <c r="AE226" s="503"/>
      <c r="AF226" s="529"/>
      <c r="AG226" s="741"/>
      <c r="AH226" s="741"/>
      <c r="AI226" s="741"/>
      <c r="AJ226" s="741"/>
      <c r="AK226" s="741"/>
      <c r="AL226" s="741"/>
      <c r="AM226" s="507"/>
      <c r="AN226" s="529"/>
      <c r="AO226" s="529"/>
      <c r="AP226" s="532"/>
      <c r="AQ226" s="529"/>
      <c r="AR226" s="501"/>
      <c r="AS226" s="501"/>
      <c r="AT226" s="501"/>
      <c r="AU226" s="501"/>
      <c r="AV226" s="501"/>
      <c r="AW226" s="501"/>
      <c r="AX226" s="501"/>
      <c r="AY226" s="501"/>
      <c r="AZ226" s="501"/>
      <c r="BA226" s="501"/>
      <c r="BB226" s="501"/>
      <c r="BC226" s="501"/>
      <c r="BD226" s="501"/>
      <c r="BE226" s="501"/>
      <c r="BF226" s="501"/>
      <c r="BG226" s="501"/>
      <c r="BH226" s="501"/>
      <c r="BI226" s="501"/>
      <c r="BJ226" s="501"/>
      <c r="BK226" s="501"/>
      <c r="BL226" s="501"/>
      <c r="BM226" s="501"/>
      <c r="BN226" s="501"/>
      <c r="BO226" s="501"/>
    </row>
    <row r="227" spans="1:67" s="500" customFormat="1">
      <c r="A227" s="539"/>
      <c r="P227" s="502"/>
      <c r="Q227" s="502"/>
      <c r="R227" s="502"/>
      <c r="S227" s="742"/>
      <c r="T227" s="502"/>
      <c r="U227" s="503"/>
      <c r="W227" s="503"/>
      <c r="X227" s="503"/>
      <c r="Y227" s="503"/>
      <c r="Z227" s="503"/>
      <c r="AA227" s="503"/>
      <c r="AB227" s="503"/>
      <c r="AC227" s="503"/>
      <c r="AD227" s="503"/>
      <c r="AE227" s="503"/>
      <c r="AF227" s="529"/>
      <c r="AG227" s="741"/>
      <c r="AH227" s="741"/>
      <c r="AI227" s="741"/>
      <c r="AJ227" s="741"/>
      <c r="AK227" s="741"/>
      <c r="AL227" s="741"/>
      <c r="AM227" s="507"/>
      <c r="AN227" s="529"/>
      <c r="AO227" s="529"/>
      <c r="AP227" s="532"/>
      <c r="AQ227" s="529"/>
      <c r="AR227" s="501"/>
      <c r="AS227" s="501"/>
      <c r="AT227" s="501"/>
      <c r="AU227" s="501"/>
      <c r="AV227" s="501"/>
      <c r="AW227" s="501"/>
      <c r="AX227" s="501"/>
      <c r="AY227" s="501"/>
      <c r="AZ227" s="501"/>
      <c r="BA227" s="501"/>
      <c r="BB227" s="501"/>
      <c r="BC227" s="501"/>
      <c r="BD227" s="501"/>
      <c r="BE227" s="501"/>
      <c r="BF227" s="501"/>
      <c r="BG227" s="501"/>
      <c r="BH227" s="501"/>
      <c r="BI227" s="501"/>
      <c r="BJ227" s="501"/>
      <c r="BK227" s="501"/>
      <c r="BL227" s="501"/>
      <c r="BM227" s="501"/>
      <c r="BN227" s="501"/>
      <c r="BO227" s="501"/>
    </row>
    <row r="228" spans="1:67" s="500" customFormat="1">
      <c r="A228" s="539"/>
      <c r="P228" s="502"/>
      <c r="Q228" s="502"/>
      <c r="R228" s="502"/>
      <c r="S228" s="742"/>
      <c r="T228" s="502"/>
      <c r="U228" s="503"/>
      <c r="W228" s="503"/>
      <c r="X228" s="503"/>
      <c r="Y228" s="503"/>
      <c r="Z228" s="503"/>
      <c r="AA228" s="503"/>
      <c r="AB228" s="503"/>
      <c r="AC228" s="503"/>
      <c r="AD228" s="503"/>
      <c r="AE228" s="503"/>
      <c r="AF228" s="529"/>
      <c r="AG228" s="741"/>
      <c r="AH228" s="741"/>
      <c r="AI228" s="741"/>
      <c r="AJ228" s="741"/>
      <c r="AK228" s="741"/>
      <c r="AL228" s="741"/>
      <c r="AM228" s="507"/>
      <c r="AN228" s="529"/>
      <c r="AO228" s="529"/>
      <c r="AP228" s="532"/>
      <c r="AQ228" s="529"/>
      <c r="AR228" s="501"/>
      <c r="AS228" s="501"/>
      <c r="AT228" s="501"/>
      <c r="AU228" s="501"/>
      <c r="AV228" s="501"/>
      <c r="AW228" s="501"/>
      <c r="AX228" s="501"/>
      <c r="AY228" s="501"/>
      <c r="AZ228" s="501"/>
      <c r="BA228" s="501"/>
      <c r="BB228" s="501"/>
      <c r="BC228" s="501"/>
      <c r="BD228" s="501"/>
      <c r="BE228" s="501"/>
      <c r="BF228" s="501"/>
      <c r="BG228" s="501"/>
      <c r="BH228" s="501"/>
      <c r="BI228" s="501"/>
      <c r="BJ228" s="501"/>
      <c r="BK228" s="501"/>
      <c r="BL228" s="501"/>
      <c r="BM228" s="501"/>
      <c r="BN228" s="501"/>
      <c r="BO228" s="501"/>
    </row>
    <row r="229" spans="1:67" s="500" customFormat="1">
      <c r="A229" s="539"/>
      <c r="P229" s="502"/>
      <c r="Q229" s="502"/>
      <c r="R229" s="502"/>
      <c r="S229" s="742"/>
      <c r="T229" s="502"/>
      <c r="U229" s="503"/>
      <c r="W229" s="503"/>
      <c r="X229" s="503"/>
      <c r="Y229" s="503"/>
      <c r="Z229" s="503"/>
      <c r="AA229" s="503"/>
      <c r="AB229" s="503"/>
      <c r="AC229" s="503"/>
      <c r="AD229" s="503"/>
      <c r="AE229" s="503"/>
      <c r="AF229" s="529"/>
      <c r="AG229" s="741"/>
      <c r="AH229" s="741"/>
      <c r="AI229" s="741"/>
      <c r="AJ229" s="741"/>
      <c r="AK229" s="741"/>
      <c r="AL229" s="741"/>
      <c r="AM229" s="507"/>
      <c r="AN229" s="529"/>
      <c r="AO229" s="529"/>
      <c r="AP229" s="532"/>
      <c r="AQ229" s="529"/>
      <c r="AR229" s="501"/>
      <c r="AS229" s="501"/>
      <c r="AT229" s="501"/>
      <c r="AU229" s="501"/>
      <c r="AV229" s="501"/>
      <c r="AW229" s="501"/>
      <c r="AX229" s="501"/>
      <c r="AY229" s="501"/>
      <c r="AZ229" s="501"/>
      <c r="BA229" s="501"/>
      <c r="BB229" s="501"/>
      <c r="BC229" s="501"/>
      <c r="BD229" s="501"/>
      <c r="BE229" s="501"/>
      <c r="BF229" s="501"/>
      <c r="BG229" s="501"/>
      <c r="BH229" s="501"/>
      <c r="BI229" s="501"/>
      <c r="BJ229" s="501"/>
      <c r="BK229" s="501"/>
      <c r="BL229" s="501"/>
      <c r="BM229" s="501"/>
      <c r="BN229" s="501"/>
      <c r="BO229" s="501"/>
    </row>
    <row r="230" spans="1:67" s="500" customFormat="1">
      <c r="A230" s="539"/>
      <c r="P230" s="502"/>
      <c r="Q230" s="502"/>
      <c r="R230" s="502"/>
      <c r="S230" s="742"/>
      <c r="T230" s="502"/>
      <c r="U230" s="503"/>
      <c r="W230" s="503"/>
      <c r="X230" s="503"/>
      <c r="Y230" s="503"/>
      <c r="Z230" s="503"/>
      <c r="AA230" s="503"/>
      <c r="AB230" s="503"/>
      <c r="AC230" s="503"/>
      <c r="AD230" s="503"/>
      <c r="AE230" s="503"/>
      <c r="AF230" s="529"/>
      <c r="AG230" s="741"/>
      <c r="AH230" s="741"/>
      <c r="AI230" s="741"/>
      <c r="AJ230" s="741"/>
      <c r="AK230" s="741"/>
      <c r="AL230" s="741"/>
      <c r="AM230" s="507"/>
      <c r="AN230" s="529"/>
      <c r="AO230" s="529"/>
      <c r="AP230" s="532"/>
      <c r="AQ230" s="529"/>
      <c r="AR230" s="501"/>
      <c r="AS230" s="501"/>
      <c r="AT230" s="501"/>
      <c r="AU230" s="501"/>
      <c r="AV230" s="501"/>
      <c r="AW230" s="501"/>
      <c r="AX230" s="501"/>
      <c r="AY230" s="501"/>
      <c r="AZ230" s="501"/>
      <c r="BA230" s="501"/>
      <c r="BB230" s="501"/>
      <c r="BC230" s="501"/>
      <c r="BD230" s="501"/>
      <c r="BE230" s="501"/>
      <c r="BF230" s="501"/>
      <c r="BG230" s="501"/>
      <c r="BH230" s="501"/>
      <c r="BI230" s="501"/>
      <c r="BJ230" s="501"/>
      <c r="BK230" s="501"/>
      <c r="BL230" s="501"/>
      <c r="BM230" s="501"/>
      <c r="BN230" s="501"/>
      <c r="BO230" s="501"/>
    </row>
    <row r="231" spans="1:67" s="500" customFormat="1">
      <c r="A231" s="539"/>
      <c r="P231" s="502"/>
      <c r="Q231" s="502"/>
      <c r="R231" s="502"/>
      <c r="S231" s="742"/>
      <c r="T231" s="502"/>
      <c r="U231" s="503"/>
      <c r="W231" s="503"/>
      <c r="X231" s="503"/>
      <c r="Y231" s="503"/>
      <c r="Z231" s="503"/>
      <c r="AA231" s="503"/>
      <c r="AB231" s="503"/>
      <c r="AC231" s="503"/>
      <c r="AD231" s="503"/>
      <c r="AE231" s="503"/>
      <c r="AF231" s="529"/>
      <c r="AG231" s="741"/>
      <c r="AH231" s="741"/>
      <c r="AI231" s="741"/>
      <c r="AJ231" s="741"/>
      <c r="AK231" s="741"/>
      <c r="AL231" s="741"/>
      <c r="AM231" s="507"/>
      <c r="AN231" s="529"/>
      <c r="AO231" s="529"/>
      <c r="AP231" s="532"/>
      <c r="AQ231" s="529"/>
      <c r="AR231" s="501"/>
      <c r="AS231" s="501"/>
      <c r="AT231" s="501"/>
      <c r="AU231" s="501"/>
      <c r="AV231" s="501"/>
      <c r="AW231" s="501"/>
      <c r="AX231" s="501"/>
      <c r="AY231" s="501"/>
      <c r="AZ231" s="501"/>
      <c r="BA231" s="501"/>
      <c r="BB231" s="501"/>
      <c r="BC231" s="501"/>
      <c r="BD231" s="501"/>
      <c r="BE231" s="501"/>
      <c r="BF231" s="501"/>
      <c r="BG231" s="501"/>
      <c r="BH231" s="501"/>
      <c r="BI231" s="501"/>
      <c r="BJ231" s="501"/>
      <c r="BK231" s="501"/>
      <c r="BL231" s="501"/>
      <c r="BM231" s="501"/>
      <c r="BN231" s="501"/>
      <c r="BO231" s="501"/>
    </row>
    <row r="232" spans="1:67" s="500" customFormat="1">
      <c r="A232" s="539"/>
      <c r="P232" s="502"/>
      <c r="Q232" s="502"/>
      <c r="R232" s="502"/>
      <c r="S232" s="742"/>
      <c r="T232" s="502"/>
      <c r="U232" s="503"/>
      <c r="W232" s="503"/>
      <c r="X232" s="503"/>
      <c r="Y232" s="503"/>
      <c r="Z232" s="503"/>
      <c r="AA232" s="503"/>
      <c r="AB232" s="503"/>
      <c r="AC232" s="503"/>
      <c r="AD232" s="503"/>
      <c r="AE232" s="503"/>
      <c r="AF232" s="529"/>
      <c r="AG232" s="741"/>
      <c r="AH232" s="741"/>
      <c r="AI232" s="741"/>
      <c r="AJ232" s="741"/>
      <c r="AK232" s="741"/>
      <c r="AL232" s="741"/>
      <c r="AM232" s="507"/>
      <c r="AN232" s="529"/>
      <c r="AO232" s="529"/>
      <c r="AP232" s="532"/>
      <c r="AQ232" s="529"/>
      <c r="AR232" s="501"/>
      <c r="AS232" s="501"/>
      <c r="AT232" s="501"/>
      <c r="AU232" s="501"/>
      <c r="AV232" s="501"/>
      <c r="AW232" s="501"/>
      <c r="AX232" s="501"/>
      <c r="AY232" s="501"/>
      <c r="AZ232" s="501"/>
      <c r="BA232" s="501"/>
      <c r="BB232" s="501"/>
      <c r="BC232" s="501"/>
      <c r="BD232" s="501"/>
      <c r="BE232" s="501"/>
      <c r="BF232" s="501"/>
      <c r="BG232" s="501"/>
      <c r="BH232" s="501"/>
      <c r="BI232" s="501"/>
      <c r="BJ232" s="501"/>
      <c r="BK232" s="501"/>
      <c r="BL232" s="501"/>
      <c r="BM232" s="501"/>
      <c r="BN232" s="501"/>
      <c r="BO232" s="501"/>
    </row>
    <row r="233" spans="1:67" s="500" customFormat="1">
      <c r="A233" s="539"/>
      <c r="P233" s="502"/>
      <c r="Q233" s="502"/>
      <c r="R233" s="502"/>
      <c r="S233" s="742"/>
      <c r="T233" s="502"/>
      <c r="U233" s="503"/>
      <c r="W233" s="503"/>
      <c r="X233" s="503"/>
      <c r="Y233" s="503"/>
      <c r="Z233" s="503"/>
      <c r="AA233" s="503"/>
      <c r="AB233" s="503"/>
      <c r="AC233" s="503"/>
      <c r="AD233" s="503"/>
      <c r="AE233" s="503"/>
      <c r="AF233" s="529"/>
      <c r="AG233" s="741"/>
      <c r="AH233" s="741"/>
      <c r="AI233" s="741"/>
      <c r="AJ233" s="741"/>
      <c r="AK233" s="741"/>
      <c r="AL233" s="741"/>
      <c r="AM233" s="507"/>
      <c r="AN233" s="529"/>
      <c r="AO233" s="529"/>
      <c r="AP233" s="532"/>
      <c r="AQ233" s="529"/>
      <c r="AR233" s="501"/>
      <c r="AS233" s="501"/>
      <c r="AT233" s="501"/>
      <c r="AU233" s="501"/>
      <c r="AV233" s="501"/>
      <c r="AW233" s="501"/>
      <c r="AX233" s="501"/>
      <c r="AY233" s="501"/>
      <c r="AZ233" s="501"/>
      <c r="BA233" s="501"/>
      <c r="BB233" s="501"/>
      <c r="BC233" s="501"/>
      <c r="BD233" s="501"/>
      <c r="BE233" s="501"/>
      <c r="BF233" s="501"/>
      <c r="BG233" s="501"/>
      <c r="BH233" s="501"/>
      <c r="BI233" s="501"/>
      <c r="BJ233" s="501"/>
      <c r="BK233" s="501"/>
      <c r="BL233" s="501"/>
      <c r="BM233" s="501"/>
      <c r="BN233" s="501"/>
      <c r="BO233" s="501"/>
    </row>
    <row r="234" spans="1:67" s="500" customFormat="1">
      <c r="A234" s="539"/>
      <c r="P234" s="502"/>
      <c r="Q234" s="502"/>
      <c r="R234" s="502"/>
      <c r="S234" s="742"/>
      <c r="T234" s="502"/>
      <c r="U234" s="503"/>
      <c r="W234" s="503"/>
      <c r="X234" s="503"/>
      <c r="Y234" s="503"/>
      <c r="Z234" s="503"/>
      <c r="AA234" s="503"/>
      <c r="AB234" s="503"/>
      <c r="AC234" s="503"/>
      <c r="AD234" s="503"/>
      <c r="AE234" s="503"/>
      <c r="AF234" s="529"/>
      <c r="AG234" s="741"/>
      <c r="AH234" s="741"/>
      <c r="AI234" s="741"/>
      <c r="AJ234" s="741"/>
      <c r="AK234" s="741"/>
      <c r="AL234" s="741"/>
      <c r="AM234" s="507"/>
      <c r="AN234" s="529"/>
      <c r="AO234" s="529"/>
      <c r="AP234" s="532"/>
      <c r="AQ234" s="529"/>
      <c r="AR234" s="501"/>
      <c r="AS234" s="501"/>
      <c r="AT234" s="501"/>
      <c r="AU234" s="501"/>
      <c r="AV234" s="501"/>
      <c r="AW234" s="501"/>
      <c r="AX234" s="501"/>
      <c r="AY234" s="501"/>
      <c r="AZ234" s="501"/>
      <c r="BA234" s="501"/>
      <c r="BB234" s="501"/>
      <c r="BC234" s="501"/>
      <c r="BD234" s="501"/>
      <c r="BE234" s="501"/>
      <c r="BF234" s="501"/>
      <c r="BG234" s="501"/>
      <c r="BH234" s="501"/>
      <c r="BI234" s="501"/>
      <c r="BJ234" s="501"/>
      <c r="BK234" s="501"/>
      <c r="BL234" s="501"/>
      <c r="BM234" s="501"/>
      <c r="BN234" s="501"/>
      <c r="BO234" s="501"/>
    </row>
    <row r="235" spans="1:67" s="500" customFormat="1">
      <c r="A235" s="539"/>
      <c r="P235" s="502"/>
      <c r="Q235" s="502"/>
      <c r="R235" s="502"/>
      <c r="S235" s="742"/>
      <c r="T235" s="502"/>
      <c r="U235" s="503"/>
      <c r="W235" s="503"/>
      <c r="X235" s="503"/>
      <c r="Y235" s="503"/>
      <c r="Z235" s="503"/>
      <c r="AA235" s="503"/>
      <c r="AB235" s="503"/>
      <c r="AC235" s="503"/>
      <c r="AD235" s="503"/>
      <c r="AE235" s="503"/>
      <c r="AF235" s="529"/>
      <c r="AG235" s="741"/>
      <c r="AH235" s="741"/>
      <c r="AI235" s="741"/>
      <c r="AJ235" s="741"/>
      <c r="AK235" s="741"/>
      <c r="AL235" s="741"/>
      <c r="AM235" s="507"/>
      <c r="AN235" s="529"/>
      <c r="AO235" s="529"/>
      <c r="AP235" s="532"/>
      <c r="AQ235" s="529"/>
      <c r="AR235" s="501"/>
      <c r="AS235" s="501"/>
      <c r="AT235" s="501"/>
      <c r="AU235" s="501"/>
      <c r="AV235" s="501"/>
      <c r="AW235" s="501"/>
      <c r="AX235" s="501"/>
      <c r="AY235" s="501"/>
      <c r="AZ235" s="501"/>
      <c r="BA235" s="501"/>
      <c r="BB235" s="501"/>
      <c r="BC235" s="501"/>
      <c r="BD235" s="501"/>
      <c r="BE235" s="501"/>
      <c r="BF235" s="501"/>
      <c r="BG235" s="501"/>
      <c r="BH235" s="501"/>
      <c r="BI235" s="501"/>
      <c r="BJ235" s="501"/>
      <c r="BK235" s="501"/>
      <c r="BL235" s="501"/>
      <c r="BM235" s="501"/>
      <c r="BN235" s="501"/>
      <c r="BO235" s="501"/>
    </row>
    <row r="236" spans="1:67" s="500" customFormat="1">
      <c r="A236" s="539"/>
      <c r="P236" s="502"/>
      <c r="Q236" s="502"/>
      <c r="R236" s="502"/>
      <c r="S236" s="742"/>
      <c r="T236" s="502"/>
      <c r="U236" s="503"/>
      <c r="W236" s="503"/>
      <c r="X236" s="503"/>
      <c r="Y236" s="503"/>
      <c r="Z236" s="503"/>
      <c r="AA236" s="503"/>
      <c r="AB236" s="503"/>
      <c r="AC236" s="503"/>
      <c r="AD236" s="503"/>
      <c r="AE236" s="503"/>
      <c r="AF236" s="529"/>
      <c r="AG236" s="741"/>
      <c r="AH236" s="741"/>
      <c r="AI236" s="741"/>
      <c r="AJ236" s="741"/>
      <c r="AK236" s="741"/>
      <c r="AL236" s="741"/>
      <c r="AM236" s="507"/>
      <c r="AN236" s="529"/>
      <c r="AO236" s="529"/>
      <c r="AP236" s="532"/>
      <c r="AQ236" s="529"/>
      <c r="AR236" s="501"/>
      <c r="AS236" s="501"/>
      <c r="AT236" s="501"/>
      <c r="AU236" s="501"/>
      <c r="AV236" s="501"/>
      <c r="AW236" s="501"/>
      <c r="AX236" s="501"/>
      <c r="AY236" s="501"/>
      <c r="AZ236" s="501"/>
      <c r="BA236" s="501"/>
      <c r="BB236" s="501"/>
      <c r="BC236" s="501"/>
      <c r="BD236" s="501"/>
      <c r="BE236" s="501"/>
      <c r="BF236" s="501"/>
      <c r="BG236" s="501"/>
      <c r="BH236" s="501"/>
      <c r="BI236" s="501"/>
      <c r="BJ236" s="501"/>
      <c r="BK236" s="501"/>
      <c r="BL236" s="501"/>
      <c r="BM236" s="501"/>
      <c r="BN236" s="501"/>
      <c r="BO236" s="501"/>
    </row>
    <row r="237" spans="1:67" s="500" customFormat="1">
      <c r="A237" s="539"/>
      <c r="P237" s="502"/>
      <c r="Q237" s="502"/>
      <c r="R237" s="502"/>
      <c r="S237" s="742"/>
      <c r="T237" s="502"/>
      <c r="U237" s="503"/>
      <c r="W237" s="503"/>
      <c r="X237" s="503"/>
      <c r="Y237" s="503"/>
      <c r="Z237" s="503"/>
      <c r="AA237" s="503"/>
      <c r="AB237" s="503"/>
      <c r="AC237" s="503"/>
      <c r="AD237" s="503"/>
      <c r="AE237" s="503"/>
      <c r="AF237" s="529"/>
      <c r="AG237" s="741"/>
      <c r="AH237" s="741"/>
      <c r="AI237" s="741"/>
      <c r="AJ237" s="741"/>
      <c r="AK237" s="741"/>
      <c r="AL237" s="741"/>
      <c r="AM237" s="507"/>
      <c r="AN237" s="529"/>
      <c r="AO237" s="529"/>
      <c r="AP237" s="532"/>
      <c r="AQ237" s="529"/>
      <c r="AR237" s="501"/>
      <c r="AS237" s="501"/>
      <c r="AT237" s="501"/>
      <c r="AU237" s="501"/>
      <c r="AV237" s="501"/>
      <c r="AW237" s="501"/>
      <c r="AX237" s="501"/>
      <c r="AY237" s="501"/>
      <c r="AZ237" s="501"/>
      <c r="BA237" s="501"/>
      <c r="BB237" s="501"/>
      <c r="BC237" s="501"/>
      <c r="BD237" s="501"/>
      <c r="BE237" s="501"/>
      <c r="BF237" s="501"/>
      <c r="BG237" s="501"/>
      <c r="BH237" s="501"/>
      <c r="BI237" s="501"/>
      <c r="BJ237" s="501"/>
      <c r="BK237" s="501"/>
      <c r="BL237" s="501"/>
      <c r="BM237" s="501"/>
      <c r="BN237" s="501"/>
      <c r="BO237" s="501"/>
    </row>
    <row r="238" spans="1:67" s="500" customFormat="1">
      <c r="A238" s="539"/>
      <c r="P238" s="502"/>
      <c r="Q238" s="502"/>
      <c r="R238" s="502"/>
      <c r="S238" s="742"/>
      <c r="T238" s="502"/>
      <c r="U238" s="503"/>
      <c r="W238" s="503"/>
      <c r="X238" s="503"/>
      <c r="Y238" s="503"/>
      <c r="Z238" s="503"/>
      <c r="AA238" s="503"/>
      <c r="AB238" s="503"/>
      <c r="AC238" s="503"/>
      <c r="AD238" s="503"/>
      <c r="AE238" s="503"/>
      <c r="AF238" s="529"/>
      <c r="AG238" s="741"/>
      <c r="AH238" s="741"/>
      <c r="AI238" s="741"/>
      <c r="AJ238" s="741"/>
      <c r="AK238" s="741"/>
      <c r="AL238" s="741"/>
      <c r="AM238" s="507"/>
      <c r="AN238" s="529"/>
      <c r="AO238" s="529"/>
      <c r="AP238" s="532"/>
      <c r="AQ238" s="529"/>
      <c r="AR238" s="501"/>
      <c r="AS238" s="501"/>
      <c r="AT238" s="501"/>
      <c r="AU238" s="501"/>
      <c r="AV238" s="501"/>
      <c r="AW238" s="501"/>
      <c r="AX238" s="501"/>
      <c r="AY238" s="501"/>
      <c r="AZ238" s="501"/>
      <c r="BA238" s="501"/>
      <c r="BB238" s="501"/>
      <c r="BC238" s="501"/>
      <c r="BD238" s="501"/>
      <c r="BE238" s="501"/>
      <c r="BF238" s="501"/>
      <c r="BG238" s="501"/>
      <c r="BH238" s="501"/>
      <c r="BI238" s="501"/>
      <c r="BJ238" s="501"/>
      <c r="BK238" s="501"/>
      <c r="BL238" s="501"/>
      <c r="BM238" s="501"/>
      <c r="BN238" s="501"/>
      <c r="BO238" s="501"/>
    </row>
    <row r="239" spans="1:67" s="500" customFormat="1">
      <c r="A239" s="539"/>
      <c r="P239" s="502"/>
      <c r="Q239" s="502"/>
      <c r="R239" s="502"/>
      <c r="S239" s="742"/>
      <c r="T239" s="502"/>
      <c r="U239" s="503"/>
      <c r="W239" s="503"/>
      <c r="X239" s="503"/>
      <c r="Y239" s="503"/>
      <c r="Z239" s="503"/>
      <c r="AA239" s="503"/>
      <c r="AB239" s="503"/>
      <c r="AC239" s="503"/>
      <c r="AD239" s="503"/>
      <c r="AE239" s="503"/>
      <c r="AF239" s="529"/>
      <c r="AG239" s="741"/>
      <c r="AH239" s="741"/>
      <c r="AI239" s="741"/>
      <c r="AJ239" s="741"/>
      <c r="AK239" s="741"/>
      <c r="AL239" s="741"/>
      <c r="AM239" s="507"/>
      <c r="AN239" s="529"/>
      <c r="AO239" s="529"/>
      <c r="AP239" s="532"/>
      <c r="AQ239" s="529"/>
      <c r="AR239" s="501"/>
      <c r="AS239" s="501"/>
      <c r="AT239" s="501"/>
      <c r="AU239" s="501"/>
      <c r="AV239" s="501"/>
      <c r="AW239" s="501"/>
      <c r="AX239" s="501"/>
      <c r="AY239" s="501"/>
      <c r="AZ239" s="501"/>
      <c r="BA239" s="501"/>
      <c r="BB239" s="501"/>
      <c r="BC239" s="501"/>
      <c r="BD239" s="501"/>
      <c r="BE239" s="501"/>
      <c r="BF239" s="501"/>
      <c r="BG239" s="501"/>
      <c r="BH239" s="501"/>
      <c r="BI239" s="501"/>
      <c r="BJ239" s="501"/>
      <c r="BK239" s="501"/>
      <c r="BL239" s="501"/>
      <c r="BM239" s="501"/>
      <c r="BN239" s="501"/>
      <c r="BO239" s="501"/>
    </row>
    <row r="240" spans="1:67" s="500" customFormat="1">
      <c r="A240" s="539"/>
      <c r="P240" s="502"/>
      <c r="Q240" s="502"/>
      <c r="R240" s="502"/>
      <c r="S240" s="742"/>
      <c r="T240" s="502"/>
      <c r="U240" s="503"/>
      <c r="W240" s="503"/>
      <c r="X240" s="503"/>
      <c r="Y240" s="503"/>
      <c r="Z240" s="503"/>
      <c r="AA240" s="503"/>
      <c r="AB240" s="503"/>
      <c r="AC240" s="503"/>
      <c r="AD240" s="503"/>
      <c r="AE240" s="503"/>
      <c r="AF240" s="529"/>
      <c r="AG240" s="741"/>
      <c r="AH240" s="741"/>
      <c r="AI240" s="741"/>
      <c r="AJ240" s="741"/>
      <c r="AK240" s="741"/>
      <c r="AL240" s="741"/>
      <c r="AM240" s="507"/>
      <c r="AN240" s="529"/>
      <c r="AO240" s="529"/>
      <c r="AP240" s="532"/>
      <c r="AQ240" s="529"/>
      <c r="AR240" s="501"/>
      <c r="AS240" s="501"/>
      <c r="AT240" s="501"/>
      <c r="AU240" s="501"/>
      <c r="AV240" s="501"/>
      <c r="AW240" s="501"/>
      <c r="AX240" s="501"/>
      <c r="AY240" s="501"/>
      <c r="AZ240" s="501"/>
      <c r="BA240" s="501"/>
      <c r="BB240" s="501"/>
      <c r="BC240" s="501"/>
      <c r="BD240" s="501"/>
      <c r="BE240" s="501"/>
      <c r="BF240" s="501"/>
      <c r="BG240" s="501"/>
      <c r="BH240" s="501"/>
      <c r="BI240" s="501"/>
      <c r="BJ240" s="501"/>
      <c r="BK240" s="501"/>
      <c r="BL240" s="501"/>
      <c r="BM240" s="501"/>
      <c r="BN240" s="501"/>
      <c r="BO240" s="501"/>
    </row>
    <row r="241" spans="1:67" s="500" customFormat="1">
      <c r="A241" s="539"/>
      <c r="P241" s="502"/>
      <c r="Q241" s="502"/>
      <c r="R241" s="502"/>
      <c r="S241" s="742"/>
      <c r="T241" s="502"/>
      <c r="U241" s="503"/>
      <c r="W241" s="503"/>
      <c r="X241" s="503"/>
      <c r="Y241" s="503"/>
      <c r="Z241" s="503"/>
      <c r="AA241" s="503"/>
      <c r="AB241" s="503"/>
      <c r="AC241" s="503"/>
      <c r="AD241" s="503"/>
      <c r="AE241" s="503"/>
      <c r="AF241" s="529"/>
      <c r="AG241" s="741"/>
      <c r="AH241" s="741"/>
      <c r="AI241" s="741"/>
      <c r="AJ241" s="741"/>
      <c r="AK241" s="741"/>
      <c r="AL241" s="741"/>
      <c r="AM241" s="507"/>
      <c r="AN241" s="529"/>
      <c r="AO241" s="529"/>
      <c r="AP241" s="532"/>
      <c r="AQ241" s="529"/>
      <c r="AR241" s="501"/>
      <c r="AS241" s="501"/>
      <c r="AT241" s="501"/>
      <c r="AU241" s="501"/>
      <c r="AV241" s="501"/>
      <c r="AW241" s="501"/>
      <c r="AX241" s="501"/>
      <c r="AY241" s="501"/>
      <c r="AZ241" s="501"/>
      <c r="BA241" s="501"/>
      <c r="BB241" s="501"/>
      <c r="BC241" s="501"/>
      <c r="BD241" s="501"/>
      <c r="BE241" s="501"/>
      <c r="BF241" s="501"/>
      <c r="BG241" s="501"/>
      <c r="BH241" s="501"/>
      <c r="BI241" s="501"/>
      <c r="BJ241" s="501"/>
      <c r="BK241" s="501"/>
      <c r="BL241" s="501"/>
      <c r="BM241" s="501"/>
      <c r="BN241" s="501"/>
      <c r="BO241" s="501"/>
    </row>
    <row r="242" spans="1:67" s="500" customFormat="1">
      <c r="A242" s="539"/>
      <c r="P242" s="502"/>
      <c r="Q242" s="502"/>
      <c r="R242" s="502"/>
      <c r="S242" s="742"/>
      <c r="T242" s="502"/>
      <c r="U242" s="503"/>
      <c r="W242" s="503"/>
      <c r="X242" s="503"/>
      <c r="Y242" s="503"/>
      <c r="Z242" s="503"/>
      <c r="AA242" s="503"/>
      <c r="AB242" s="503"/>
      <c r="AC242" s="503"/>
      <c r="AD242" s="503"/>
      <c r="AE242" s="503"/>
      <c r="AF242" s="529"/>
      <c r="AG242" s="741"/>
      <c r="AH242" s="741"/>
      <c r="AI242" s="741"/>
      <c r="AJ242" s="741"/>
      <c r="AK242" s="741"/>
      <c r="AL242" s="741"/>
      <c r="AM242" s="507"/>
      <c r="AN242" s="529"/>
      <c r="AO242" s="529"/>
      <c r="AP242" s="532"/>
      <c r="AQ242" s="529"/>
      <c r="AR242" s="501"/>
      <c r="AS242" s="501"/>
      <c r="AT242" s="501"/>
      <c r="AU242" s="501"/>
      <c r="AV242" s="501"/>
      <c r="AW242" s="501"/>
      <c r="AX242" s="501"/>
      <c r="AY242" s="501"/>
      <c r="AZ242" s="501"/>
      <c r="BA242" s="501"/>
      <c r="BB242" s="501"/>
      <c r="BC242" s="501"/>
      <c r="BD242" s="501"/>
      <c r="BE242" s="501"/>
      <c r="BF242" s="501"/>
      <c r="BG242" s="501"/>
      <c r="BH242" s="501"/>
      <c r="BI242" s="501"/>
      <c r="BJ242" s="501"/>
      <c r="BK242" s="501"/>
      <c r="BL242" s="501"/>
      <c r="BM242" s="501"/>
      <c r="BN242" s="501"/>
      <c r="BO242" s="501"/>
    </row>
    <row r="243" spans="1:67" s="500" customFormat="1">
      <c r="A243" s="539"/>
      <c r="P243" s="502"/>
      <c r="Q243" s="502"/>
      <c r="R243" s="502"/>
      <c r="S243" s="742"/>
      <c r="T243" s="502"/>
      <c r="U243" s="503"/>
      <c r="W243" s="503"/>
      <c r="X243" s="503"/>
      <c r="Y243" s="503"/>
      <c r="Z243" s="503"/>
      <c r="AA243" s="503"/>
      <c r="AB243" s="503"/>
      <c r="AC243" s="503"/>
      <c r="AD243" s="503"/>
      <c r="AE243" s="503"/>
      <c r="AF243" s="529"/>
      <c r="AG243" s="741"/>
      <c r="AH243" s="741"/>
      <c r="AI243" s="741"/>
      <c r="AJ243" s="741"/>
      <c r="AK243" s="741"/>
      <c r="AL243" s="741"/>
      <c r="AM243" s="507"/>
      <c r="AN243" s="529"/>
      <c r="AO243" s="529"/>
      <c r="AP243" s="532"/>
      <c r="AQ243" s="529"/>
      <c r="AR243" s="501"/>
      <c r="AS243" s="501"/>
      <c r="AT243" s="501"/>
      <c r="AU243" s="501"/>
      <c r="AV243" s="501"/>
      <c r="AW243" s="501"/>
      <c r="AX243" s="501"/>
      <c r="AY243" s="501"/>
      <c r="AZ243" s="501"/>
      <c r="BA243" s="501"/>
      <c r="BB243" s="501"/>
      <c r="BC243" s="501"/>
      <c r="BD243" s="501"/>
      <c r="BE243" s="501"/>
      <c r="BF243" s="501"/>
      <c r="BG243" s="501"/>
      <c r="BH243" s="501"/>
      <c r="BI243" s="501"/>
      <c r="BJ243" s="501"/>
      <c r="BK243" s="501"/>
      <c r="BL243" s="501"/>
      <c r="BM243" s="501"/>
      <c r="BN243" s="501"/>
      <c r="BO243" s="501"/>
    </row>
    <row r="244" spans="1:67" s="500" customFormat="1">
      <c r="A244" s="539"/>
      <c r="P244" s="502"/>
      <c r="Q244" s="502"/>
      <c r="R244" s="502"/>
      <c r="S244" s="742"/>
      <c r="T244" s="502"/>
      <c r="U244" s="503"/>
      <c r="W244" s="503"/>
      <c r="X244" s="503"/>
      <c r="Y244" s="503"/>
      <c r="Z244" s="503"/>
      <c r="AA244" s="503"/>
      <c r="AB244" s="503"/>
      <c r="AC244" s="503"/>
      <c r="AD244" s="503"/>
      <c r="AE244" s="503"/>
      <c r="AF244" s="529"/>
      <c r="AG244" s="741"/>
      <c r="AH244" s="741"/>
      <c r="AI244" s="741"/>
      <c r="AJ244" s="741"/>
      <c r="AK244" s="741"/>
      <c r="AL244" s="741"/>
      <c r="AM244" s="507"/>
      <c r="AN244" s="529"/>
      <c r="AO244" s="529"/>
      <c r="AP244" s="532"/>
      <c r="AQ244" s="529"/>
      <c r="AR244" s="501"/>
      <c r="AS244" s="501"/>
      <c r="AT244" s="501"/>
      <c r="AU244" s="501"/>
      <c r="AV244" s="501"/>
      <c r="AW244" s="501"/>
      <c r="AX244" s="501"/>
      <c r="AY244" s="501"/>
      <c r="AZ244" s="501"/>
      <c r="BA244" s="501"/>
      <c r="BB244" s="501"/>
      <c r="BC244" s="501"/>
      <c r="BD244" s="501"/>
      <c r="BE244" s="501"/>
      <c r="BF244" s="501"/>
      <c r="BG244" s="501"/>
      <c r="BH244" s="501"/>
      <c r="BI244" s="501"/>
      <c r="BJ244" s="501"/>
      <c r="BK244" s="501"/>
      <c r="BL244" s="501"/>
      <c r="BM244" s="501"/>
      <c r="BN244" s="501"/>
      <c r="BO244" s="501"/>
    </row>
    <row r="245" spans="1:67" s="500" customFormat="1">
      <c r="A245" s="539"/>
      <c r="P245" s="502"/>
      <c r="Q245" s="502"/>
      <c r="R245" s="502"/>
      <c r="S245" s="742"/>
      <c r="T245" s="502"/>
      <c r="U245" s="503"/>
      <c r="W245" s="503"/>
      <c r="X245" s="503"/>
      <c r="Y245" s="503"/>
      <c r="Z245" s="503"/>
      <c r="AA245" s="503"/>
      <c r="AB245" s="503"/>
      <c r="AC245" s="503"/>
      <c r="AD245" s="503"/>
      <c r="AE245" s="503"/>
      <c r="AF245" s="529"/>
      <c r="AG245" s="741"/>
      <c r="AH245" s="741"/>
      <c r="AI245" s="741"/>
      <c r="AJ245" s="741"/>
      <c r="AK245" s="741"/>
      <c r="AL245" s="741"/>
      <c r="AM245" s="507"/>
      <c r="AN245" s="529"/>
      <c r="AO245" s="529"/>
      <c r="AP245" s="532"/>
      <c r="AQ245" s="529"/>
      <c r="AR245" s="501"/>
      <c r="AS245" s="501"/>
      <c r="AT245" s="501"/>
      <c r="AU245" s="501"/>
      <c r="AV245" s="501"/>
      <c r="AW245" s="501"/>
      <c r="AX245" s="501"/>
      <c r="AY245" s="501"/>
      <c r="AZ245" s="501"/>
      <c r="BA245" s="501"/>
      <c r="BB245" s="501"/>
      <c r="BC245" s="501"/>
      <c r="BD245" s="501"/>
      <c r="BE245" s="501"/>
      <c r="BF245" s="501"/>
      <c r="BG245" s="501"/>
      <c r="BH245" s="501"/>
      <c r="BI245" s="501"/>
      <c r="BJ245" s="501"/>
      <c r="BK245" s="501"/>
      <c r="BL245" s="501"/>
      <c r="BM245" s="501"/>
      <c r="BN245" s="501"/>
      <c r="BO245" s="501"/>
    </row>
    <row r="246" spans="1:67" s="500" customFormat="1">
      <c r="A246" s="539"/>
      <c r="P246" s="502"/>
      <c r="Q246" s="502"/>
      <c r="R246" s="502"/>
      <c r="S246" s="742"/>
      <c r="T246" s="502"/>
      <c r="U246" s="503"/>
      <c r="W246" s="503"/>
      <c r="X246" s="503"/>
      <c r="Y246" s="503"/>
      <c r="Z246" s="503"/>
      <c r="AA246" s="503"/>
      <c r="AB246" s="503"/>
      <c r="AC246" s="503"/>
      <c r="AD246" s="503"/>
      <c r="AE246" s="503"/>
      <c r="AF246" s="529"/>
      <c r="AG246" s="741"/>
      <c r="AH246" s="741"/>
      <c r="AI246" s="741"/>
      <c r="AJ246" s="741"/>
      <c r="AK246" s="741"/>
      <c r="AL246" s="741"/>
      <c r="AM246" s="507"/>
      <c r="AN246" s="529"/>
      <c r="AO246" s="529"/>
      <c r="AP246" s="532"/>
      <c r="AQ246" s="529"/>
      <c r="AR246" s="501"/>
      <c r="AS246" s="501"/>
      <c r="AT246" s="501"/>
      <c r="AU246" s="501"/>
      <c r="AV246" s="501"/>
      <c r="AW246" s="501"/>
      <c r="AX246" s="501"/>
      <c r="AY246" s="501"/>
      <c r="AZ246" s="501"/>
      <c r="BA246" s="501"/>
      <c r="BB246" s="501"/>
      <c r="BC246" s="501"/>
      <c r="BD246" s="501"/>
      <c r="BE246" s="501"/>
      <c r="BF246" s="501"/>
      <c r="BG246" s="501"/>
      <c r="BH246" s="501"/>
      <c r="BI246" s="501"/>
      <c r="BJ246" s="501"/>
      <c r="BK246" s="501"/>
      <c r="BL246" s="501"/>
      <c r="BM246" s="501"/>
      <c r="BN246" s="501"/>
      <c r="BO246" s="501"/>
    </row>
    <row r="247" spans="1:67" s="500" customFormat="1">
      <c r="A247" s="539"/>
      <c r="P247" s="502"/>
      <c r="Q247" s="502"/>
      <c r="R247" s="502"/>
      <c r="S247" s="742"/>
      <c r="T247" s="502"/>
      <c r="U247" s="503"/>
      <c r="W247" s="503"/>
      <c r="X247" s="503"/>
      <c r="Y247" s="503"/>
      <c r="Z247" s="503"/>
      <c r="AA247" s="503"/>
      <c r="AB247" s="503"/>
      <c r="AC247" s="503"/>
      <c r="AD247" s="503"/>
      <c r="AE247" s="503"/>
      <c r="AF247" s="529"/>
      <c r="AG247" s="741"/>
      <c r="AH247" s="741"/>
      <c r="AI247" s="741"/>
      <c r="AJ247" s="741"/>
      <c r="AK247" s="741"/>
      <c r="AL247" s="741"/>
      <c r="AM247" s="507"/>
      <c r="AN247" s="529"/>
      <c r="AO247" s="529"/>
      <c r="AP247" s="532"/>
      <c r="AQ247" s="529"/>
      <c r="AR247" s="501"/>
      <c r="AS247" s="501"/>
      <c r="AT247" s="501"/>
      <c r="AU247" s="501"/>
      <c r="AV247" s="501"/>
      <c r="AW247" s="501"/>
      <c r="AX247" s="501"/>
      <c r="AY247" s="501"/>
      <c r="AZ247" s="501"/>
      <c r="BA247" s="501"/>
      <c r="BB247" s="501"/>
      <c r="BC247" s="501"/>
      <c r="BD247" s="501"/>
      <c r="BE247" s="501"/>
      <c r="BF247" s="501"/>
      <c r="BG247" s="501"/>
      <c r="BH247" s="501"/>
      <c r="BI247" s="501"/>
      <c r="BJ247" s="501"/>
      <c r="BK247" s="501"/>
      <c r="BL247" s="501"/>
      <c r="BM247" s="501"/>
      <c r="BN247" s="501"/>
      <c r="BO247" s="501"/>
    </row>
    <row r="248" spans="1:67" s="500" customFormat="1">
      <c r="A248" s="539"/>
      <c r="P248" s="502"/>
      <c r="Q248" s="502"/>
      <c r="R248" s="502"/>
      <c r="S248" s="742"/>
      <c r="T248" s="502"/>
      <c r="U248" s="503"/>
      <c r="W248" s="503"/>
      <c r="X248" s="503"/>
      <c r="Y248" s="503"/>
      <c r="Z248" s="503"/>
      <c r="AA248" s="503"/>
      <c r="AB248" s="503"/>
      <c r="AC248" s="503"/>
      <c r="AD248" s="503"/>
      <c r="AE248" s="503"/>
      <c r="AF248" s="529"/>
      <c r="AG248" s="741"/>
      <c r="AH248" s="741"/>
      <c r="AI248" s="741"/>
      <c r="AJ248" s="741"/>
      <c r="AK248" s="741"/>
      <c r="AL248" s="741"/>
      <c r="AM248" s="507"/>
      <c r="AN248" s="529"/>
      <c r="AO248" s="529"/>
      <c r="AP248" s="532"/>
      <c r="AQ248" s="529"/>
      <c r="AR248" s="501"/>
      <c r="AS248" s="501"/>
      <c r="AT248" s="501"/>
      <c r="AU248" s="501"/>
      <c r="AV248" s="501"/>
      <c r="AW248" s="501"/>
      <c r="AX248" s="501"/>
      <c r="AY248" s="501"/>
      <c r="AZ248" s="501"/>
      <c r="BA248" s="501"/>
      <c r="BB248" s="501"/>
      <c r="BC248" s="501"/>
      <c r="BD248" s="501"/>
      <c r="BE248" s="501"/>
      <c r="BF248" s="501"/>
      <c r="BG248" s="501"/>
      <c r="BH248" s="501"/>
      <c r="BI248" s="501"/>
      <c r="BJ248" s="501"/>
      <c r="BK248" s="501"/>
      <c r="BL248" s="501"/>
      <c r="BM248" s="501"/>
      <c r="BN248" s="501"/>
      <c r="BO248" s="501"/>
    </row>
    <row r="249" spans="1:67" s="500" customFormat="1">
      <c r="A249" s="539"/>
      <c r="P249" s="502"/>
      <c r="Q249" s="502"/>
      <c r="R249" s="502"/>
      <c r="S249" s="742"/>
      <c r="T249" s="502"/>
      <c r="U249" s="503"/>
      <c r="W249" s="503"/>
      <c r="X249" s="503"/>
      <c r="Y249" s="503"/>
      <c r="Z249" s="503"/>
      <c r="AA249" s="503"/>
      <c r="AB249" s="503"/>
      <c r="AC249" s="503"/>
      <c r="AD249" s="503"/>
      <c r="AE249" s="503"/>
      <c r="AF249" s="529"/>
      <c r="AG249" s="741"/>
      <c r="AH249" s="741"/>
      <c r="AI249" s="741"/>
      <c r="AJ249" s="741"/>
      <c r="AK249" s="741"/>
      <c r="AL249" s="741"/>
      <c r="AM249" s="507"/>
      <c r="AN249" s="529"/>
      <c r="AO249" s="529"/>
      <c r="AP249" s="532"/>
      <c r="AQ249" s="529"/>
      <c r="AR249" s="501"/>
      <c r="AS249" s="501"/>
      <c r="AT249" s="501"/>
      <c r="AU249" s="501"/>
      <c r="AV249" s="501"/>
      <c r="AW249" s="501"/>
      <c r="AX249" s="501"/>
      <c r="AY249" s="501"/>
      <c r="AZ249" s="501"/>
      <c r="BA249" s="501"/>
      <c r="BB249" s="501"/>
      <c r="BC249" s="501"/>
      <c r="BD249" s="501"/>
      <c r="BE249" s="501"/>
      <c r="BF249" s="501"/>
      <c r="BG249" s="501"/>
      <c r="BH249" s="501"/>
      <c r="BI249" s="501"/>
      <c r="BJ249" s="501"/>
      <c r="BK249" s="501"/>
      <c r="BL249" s="501"/>
      <c r="BM249" s="501"/>
      <c r="BN249" s="501"/>
      <c r="BO249" s="501"/>
    </row>
    <row r="250" spans="1:67" s="500" customFormat="1">
      <c r="A250" s="539"/>
      <c r="P250" s="502"/>
      <c r="Q250" s="502"/>
      <c r="R250" s="502"/>
      <c r="S250" s="742"/>
      <c r="T250" s="502"/>
      <c r="U250" s="503"/>
      <c r="W250" s="503"/>
      <c r="X250" s="503"/>
      <c r="Y250" s="503"/>
      <c r="Z250" s="503"/>
      <c r="AA250" s="503"/>
      <c r="AB250" s="503"/>
      <c r="AC250" s="503"/>
      <c r="AD250" s="503"/>
      <c r="AE250" s="503"/>
      <c r="AF250" s="529"/>
      <c r="AG250" s="741"/>
      <c r="AH250" s="741"/>
      <c r="AI250" s="741"/>
      <c r="AJ250" s="741"/>
      <c r="AK250" s="741"/>
      <c r="AL250" s="741"/>
      <c r="AM250" s="507"/>
      <c r="AN250" s="529"/>
      <c r="AO250" s="529"/>
      <c r="AP250" s="532"/>
      <c r="AQ250" s="529"/>
      <c r="AR250" s="501"/>
      <c r="AS250" s="501"/>
      <c r="AT250" s="501"/>
      <c r="AU250" s="501"/>
      <c r="AV250" s="501"/>
      <c r="AW250" s="501"/>
      <c r="AX250" s="501"/>
      <c r="AY250" s="501"/>
      <c r="AZ250" s="501"/>
      <c r="BA250" s="501"/>
      <c r="BB250" s="501"/>
      <c r="BC250" s="501"/>
      <c r="BD250" s="501"/>
      <c r="BE250" s="501"/>
      <c r="BF250" s="501"/>
      <c r="BG250" s="501"/>
      <c r="BH250" s="501"/>
      <c r="BI250" s="501"/>
      <c r="BJ250" s="501"/>
      <c r="BK250" s="501"/>
      <c r="BL250" s="501"/>
      <c r="BM250" s="501"/>
      <c r="BN250" s="501"/>
      <c r="BO250" s="501"/>
    </row>
    <row r="251" spans="1:67" s="500" customFormat="1">
      <c r="A251" s="539"/>
      <c r="P251" s="502"/>
      <c r="Q251" s="502"/>
      <c r="R251" s="502"/>
      <c r="S251" s="742"/>
      <c r="T251" s="502"/>
      <c r="U251" s="503"/>
      <c r="W251" s="503"/>
      <c r="X251" s="503"/>
      <c r="Y251" s="503"/>
      <c r="Z251" s="503"/>
      <c r="AA251" s="503"/>
      <c r="AB251" s="503"/>
      <c r="AC251" s="503"/>
      <c r="AD251" s="503"/>
      <c r="AE251" s="503"/>
      <c r="AF251" s="529"/>
      <c r="AG251" s="741"/>
      <c r="AH251" s="741"/>
      <c r="AI251" s="741"/>
      <c r="AJ251" s="741"/>
      <c r="AK251" s="741"/>
      <c r="AL251" s="741"/>
      <c r="AM251" s="507"/>
      <c r="AN251" s="529"/>
      <c r="AO251" s="529"/>
      <c r="AP251" s="532"/>
      <c r="AQ251" s="529"/>
      <c r="AR251" s="501"/>
      <c r="AS251" s="501"/>
      <c r="AT251" s="501"/>
      <c r="AU251" s="501"/>
      <c r="AV251" s="501"/>
      <c r="AW251" s="501"/>
      <c r="AX251" s="501"/>
      <c r="AY251" s="501"/>
      <c r="AZ251" s="501"/>
      <c r="BA251" s="501"/>
      <c r="BB251" s="501"/>
      <c r="BC251" s="501"/>
      <c r="BD251" s="501"/>
      <c r="BE251" s="501"/>
      <c r="BF251" s="501"/>
      <c r="BG251" s="501"/>
      <c r="BH251" s="501"/>
      <c r="BI251" s="501"/>
      <c r="BJ251" s="501"/>
      <c r="BK251" s="501"/>
      <c r="BL251" s="501"/>
      <c r="BM251" s="501"/>
      <c r="BN251" s="501"/>
      <c r="BO251" s="501"/>
    </row>
    <row r="252" spans="1:67" s="500" customFormat="1">
      <c r="A252" s="539"/>
      <c r="P252" s="502"/>
      <c r="Q252" s="502"/>
      <c r="R252" s="502"/>
      <c r="S252" s="742"/>
      <c r="T252" s="502"/>
      <c r="U252" s="503"/>
      <c r="W252" s="503"/>
      <c r="X252" s="503"/>
      <c r="Y252" s="503"/>
      <c r="Z252" s="503"/>
      <c r="AA252" s="503"/>
      <c r="AB252" s="503"/>
      <c r="AC252" s="503"/>
      <c r="AD252" s="503"/>
      <c r="AE252" s="503"/>
      <c r="AF252" s="529"/>
      <c r="AG252" s="741"/>
      <c r="AH252" s="741"/>
      <c r="AI252" s="741"/>
      <c r="AJ252" s="741"/>
      <c r="AK252" s="741"/>
      <c r="AL252" s="741"/>
      <c r="AM252" s="507"/>
      <c r="AN252" s="529"/>
      <c r="AO252" s="529"/>
      <c r="AP252" s="532"/>
      <c r="AQ252" s="529"/>
      <c r="AR252" s="501"/>
      <c r="AS252" s="501"/>
      <c r="AT252" s="501"/>
      <c r="AU252" s="501"/>
      <c r="AV252" s="501"/>
      <c r="AW252" s="501"/>
      <c r="AX252" s="501"/>
      <c r="AY252" s="501"/>
      <c r="AZ252" s="501"/>
      <c r="BA252" s="501"/>
      <c r="BB252" s="501"/>
      <c r="BC252" s="501"/>
      <c r="BD252" s="501"/>
      <c r="BE252" s="501"/>
      <c r="BF252" s="501"/>
      <c r="BG252" s="501"/>
      <c r="BH252" s="501"/>
      <c r="BI252" s="501"/>
      <c r="BJ252" s="501"/>
      <c r="BK252" s="501"/>
      <c r="BL252" s="501"/>
      <c r="BM252" s="501"/>
      <c r="BN252" s="501"/>
      <c r="BO252" s="501"/>
    </row>
    <row r="253" spans="1:67" s="500" customFormat="1">
      <c r="A253" s="539"/>
      <c r="P253" s="502"/>
      <c r="Q253" s="502"/>
      <c r="R253" s="502"/>
      <c r="S253" s="742"/>
      <c r="T253" s="502"/>
      <c r="U253" s="503"/>
      <c r="W253" s="503"/>
      <c r="X253" s="503"/>
      <c r="Y253" s="503"/>
      <c r="Z253" s="503"/>
      <c r="AA253" s="503"/>
      <c r="AB253" s="503"/>
      <c r="AC253" s="503"/>
      <c r="AD253" s="503"/>
      <c r="AE253" s="503"/>
      <c r="AF253" s="529"/>
      <c r="AG253" s="741"/>
      <c r="AH253" s="741"/>
      <c r="AI253" s="741"/>
      <c r="AJ253" s="741"/>
      <c r="AK253" s="741"/>
      <c r="AL253" s="741"/>
      <c r="AM253" s="507"/>
      <c r="AN253" s="529"/>
      <c r="AO253" s="529"/>
      <c r="AP253" s="532"/>
      <c r="AQ253" s="529"/>
      <c r="AR253" s="501"/>
      <c r="AS253" s="501"/>
      <c r="AT253" s="501"/>
      <c r="AU253" s="501"/>
      <c r="AV253" s="501"/>
      <c r="AW253" s="501"/>
      <c r="AX253" s="501"/>
      <c r="AY253" s="501"/>
      <c r="AZ253" s="501"/>
      <c r="BA253" s="501"/>
      <c r="BB253" s="501"/>
      <c r="BC253" s="501"/>
      <c r="BD253" s="501"/>
      <c r="BE253" s="501"/>
      <c r="BF253" s="501"/>
      <c r="BG253" s="501"/>
      <c r="BH253" s="501"/>
      <c r="BI253" s="501"/>
      <c r="BJ253" s="501"/>
      <c r="BK253" s="501"/>
      <c r="BL253" s="501"/>
      <c r="BM253" s="501"/>
      <c r="BN253" s="501"/>
      <c r="BO253" s="501"/>
    </row>
    <row r="254" spans="1:67" s="500" customFormat="1">
      <c r="A254" s="539"/>
      <c r="P254" s="502"/>
      <c r="Q254" s="502"/>
      <c r="R254" s="502"/>
      <c r="S254" s="742"/>
      <c r="T254" s="502"/>
      <c r="U254" s="503"/>
      <c r="W254" s="503"/>
      <c r="X254" s="503"/>
      <c r="Y254" s="503"/>
      <c r="Z254" s="503"/>
      <c r="AA254" s="503"/>
      <c r="AB254" s="503"/>
      <c r="AC254" s="503"/>
      <c r="AD254" s="503"/>
      <c r="AE254" s="503"/>
      <c r="AF254" s="529"/>
      <c r="AG254" s="741"/>
      <c r="AH254" s="741"/>
      <c r="AI254" s="741"/>
      <c r="AJ254" s="741"/>
      <c r="AK254" s="741"/>
      <c r="AL254" s="741"/>
      <c r="AM254" s="507"/>
      <c r="AN254" s="529"/>
      <c r="AO254" s="529"/>
      <c r="AP254" s="532"/>
      <c r="AQ254" s="529"/>
      <c r="AR254" s="501"/>
      <c r="AS254" s="501"/>
      <c r="AT254" s="501"/>
      <c r="AU254" s="501"/>
      <c r="AV254" s="501"/>
      <c r="AW254" s="501"/>
      <c r="AX254" s="501"/>
      <c r="AY254" s="501"/>
      <c r="AZ254" s="501"/>
      <c r="BA254" s="501"/>
      <c r="BB254" s="501"/>
      <c r="BC254" s="501"/>
      <c r="BD254" s="501"/>
      <c r="BE254" s="501"/>
      <c r="BF254" s="501"/>
      <c r="BG254" s="501"/>
      <c r="BH254" s="501"/>
      <c r="BI254" s="501"/>
      <c r="BJ254" s="501"/>
      <c r="BK254" s="501"/>
      <c r="BL254" s="501"/>
      <c r="BM254" s="501"/>
      <c r="BN254" s="501"/>
      <c r="BO254" s="501"/>
    </row>
    <row r="255" spans="1:67" s="500" customFormat="1">
      <c r="A255" s="539"/>
      <c r="P255" s="502"/>
      <c r="Q255" s="502"/>
      <c r="R255" s="502"/>
      <c r="S255" s="742"/>
      <c r="T255" s="502"/>
      <c r="U255" s="503"/>
      <c r="W255" s="503"/>
      <c r="X255" s="503"/>
      <c r="Y255" s="503"/>
      <c r="Z255" s="503"/>
      <c r="AA255" s="503"/>
      <c r="AB255" s="503"/>
      <c r="AC255" s="503"/>
      <c r="AD255" s="503"/>
      <c r="AE255" s="503"/>
      <c r="AF255" s="529"/>
      <c r="AG255" s="741"/>
      <c r="AH255" s="741"/>
      <c r="AI255" s="741"/>
      <c r="AJ255" s="741"/>
      <c r="AK255" s="741"/>
      <c r="AL255" s="741"/>
      <c r="AM255" s="507"/>
      <c r="AN255" s="529"/>
      <c r="AO255" s="529"/>
      <c r="AP255" s="532"/>
      <c r="AQ255" s="529"/>
      <c r="AR255" s="501"/>
      <c r="AS255" s="501"/>
      <c r="AT255" s="501"/>
      <c r="AU255" s="501"/>
      <c r="AV255" s="501"/>
      <c r="AW255" s="501"/>
      <c r="AX255" s="501"/>
      <c r="AY255" s="501"/>
      <c r="AZ255" s="501"/>
      <c r="BA255" s="501"/>
      <c r="BB255" s="501"/>
      <c r="BC255" s="501"/>
      <c r="BD255" s="501"/>
      <c r="BE255" s="501"/>
      <c r="BF255" s="501"/>
      <c r="BG255" s="501"/>
      <c r="BH255" s="501"/>
      <c r="BI255" s="501"/>
      <c r="BJ255" s="501"/>
      <c r="BK255" s="501"/>
      <c r="BL255" s="501"/>
      <c r="BM255" s="501"/>
      <c r="BN255" s="501"/>
      <c r="BO255" s="501"/>
    </row>
    <row r="256" spans="1:67" s="500" customFormat="1">
      <c r="A256" s="539"/>
      <c r="P256" s="502"/>
      <c r="Q256" s="502"/>
      <c r="R256" s="502"/>
      <c r="S256" s="742"/>
      <c r="T256" s="502"/>
      <c r="U256" s="503"/>
      <c r="W256" s="503"/>
      <c r="X256" s="503"/>
      <c r="Y256" s="503"/>
      <c r="Z256" s="503"/>
      <c r="AA256" s="503"/>
      <c r="AB256" s="503"/>
      <c r="AC256" s="503"/>
      <c r="AD256" s="503"/>
      <c r="AE256" s="503"/>
      <c r="AF256" s="529"/>
      <c r="AG256" s="741"/>
      <c r="AH256" s="741"/>
      <c r="AI256" s="741"/>
      <c r="AJ256" s="741"/>
      <c r="AK256" s="741"/>
      <c r="AL256" s="741"/>
      <c r="AM256" s="507"/>
      <c r="AN256" s="529"/>
      <c r="AO256" s="529"/>
      <c r="AP256" s="532"/>
      <c r="AQ256" s="529"/>
      <c r="AR256" s="501"/>
      <c r="AS256" s="501"/>
      <c r="AT256" s="501"/>
      <c r="AU256" s="501"/>
      <c r="AV256" s="501"/>
      <c r="AW256" s="501"/>
      <c r="AX256" s="501"/>
      <c r="AY256" s="501"/>
      <c r="AZ256" s="501"/>
      <c r="BA256" s="501"/>
      <c r="BB256" s="501"/>
      <c r="BC256" s="501"/>
      <c r="BD256" s="501"/>
      <c r="BE256" s="501"/>
      <c r="BF256" s="501"/>
      <c r="BG256" s="501"/>
      <c r="BH256" s="501"/>
      <c r="BI256" s="501"/>
      <c r="BJ256" s="501"/>
      <c r="BK256" s="501"/>
      <c r="BL256" s="501"/>
      <c r="BM256" s="501"/>
      <c r="BN256" s="501"/>
      <c r="BO256" s="501"/>
    </row>
    <row r="257" spans="1:67" s="500" customFormat="1">
      <c r="A257" s="539"/>
      <c r="P257" s="502"/>
      <c r="Q257" s="502"/>
      <c r="R257" s="502"/>
      <c r="S257" s="742"/>
      <c r="T257" s="502"/>
      <c r="U257" s="503"/>
      <c r="W257" s="503"/>
      <c r="X257" s="503"/>
      <c r="Y257" s="503"/>
      <c r="Z257" s="503"/>
      <c r="AA257" s="503"/>
      <c r="AB257" s="503"/>
      <c r="AC257" s="503"/>
      <c r="AD257" s="503"/>
      <c r="AE257" s="503"/>
      <c r="AF257" s="529"/>
      <c r="AG257" s="741"/>
      <c r="AH257" s="741"/>
      <c r="AI257" s="741"/>
      <c r="AJ257" s="741"/>
      <c r="AK257" s="741"/>
      <c r="AL257" s="741"/>
      <c r="AM257" s="507"/>
      <c r="AN257" s="529"/>
      <c r="AO257" s="529"/>
      <c r="AP257" s="532"/>
      <c r="AQ257" s="529"/>
      <c r="AR257" s="501"/>
      <c r="AS257" s="501"/>
      <c r="AT257" s="501"/>
      <c r="AU257" s="501"/>
      <c r="AV257" s="501"/>
      <c r="AW257" s="501"/>
      <c r="AX257" s="501"/>
      <c r="AY257" s="501"/>
      <c r="AZ257" s="501"/>
      <c r="BA257" s="501"/>
      <c r="BB257" s="501"/>
      <c r="BC257" s="501"/>
      <c r="BD257" s="501"/>
      <c r="BE257" s="501"/>
      <c r="BF257" s="501"/>
      <c r="BG257" s="501"/>
      <c r="BH257" s="501"/>
      <c r="BI257" s="501"/>
      <c r="BJ257" s="501"/>
      <c r="BK257" s="501"/>
      <c r="BL257" s="501"/>
      <c r="BM257" s="501"/>
      <c r="BN257" s="501"/>
      <c r="BO257" s="501"/>
    </row>
    <row r="258" spans="1:67" s="500" customFormat="1">
      <c r="A258" s="539"/>
      <c r="P258" s="502"/>
      <c r="Q258" s="502"/>
      <c r="R258" s="502"/>
      <c r="S258" s="742"/>
      <c r="T258" s="502"/>
      <c r="U258" s="503"/>
      <c r="W258" s="503"/>
      <c r="X258" s="503"/>
      <c r="Y258" s="503"/>
      <c r="Z258" s="503"/>
      <c r="AA258" s="503"/>
      <c r="AB258" s="503"/>
      <c r="AC258" s="503"/>
      <c r="AD258" s="503"/>
      <c r="AE258" s="503"/>
      <c r="AF258" s="529"/>
      <c r="AG258" s="741"/>
      <c r="AH258" s="741"/>
      <c r="AI258" s="741"/>
      <c r="AJ258" s="741"/>
      <c r="AK258" s="741"/>
      <c r="AL258" s="741"/>
      <c r="AM258" s="507"/>
      <c r="AN258" s="529"/>
      <c r="AO258" s="529"/>
      <c r="AP258" s="532"/>
      <c r="AQ258" s="529"/>
      <c r="AR258" s="501"/>
      <c r="AS258" s="501"/>
      <c r="AT258" s="501"/>
      <c r="AU258" s="501"/>
      <c r="AV258" s="501"/>
      <c r="AW258" s="501"/>
      <c r="AX258" s="501"/>
      <c r="AY258" s="501"/>
      <c r="AZ258" s="501"/>
      <c r="BA258" s="501"/>
      <c r="BB258" s="501"/>
      <c r="BC258" s="501"/>
      <c r="BD258" s="501"/>
      <c r="BE258" s="501"/>
      <c r="BF258" s="501"/>
      <c r="BG258" s="501"/>
      <c r="BH258" s="501"/>
      <c r="BI258" s="501"/>
      <c r="BJ258" s="501"/>
      <c r="BK258" s="501"/>
      <c r="BL258" s="501"/>
      <c r="BM258" s="501"/>
      <c r="BN258" s="501"/>
      <c r="BO258" s="501"/>
    </row>
    <row r="259" spans="1:67" s="500" customFormat="1">
      <c r="A259" s="539"/>
      <c r="P259" s="502"/>
      <c r="Q259" s="502"/>
      <c r="R259" s="502"/>
      <c r="S259" s="742"/>
      <c r="T259" s="502"/>
      <c r="U259" s="503"/>
      <c r="W259" s="503"/>
      <c r="X259" s="503"/>
      <c r="Y259" s="503"/>
      <c r="Z259" s="503"/>
      <c r="AA259" s="503"/>
      <c r="AB259" s="503"/>
      <c r="AC259" s="503"/>
      <c r="AD259" s="503"/>
      <c r="AE259" s="503"/>
      <c r="AF259" s="529"/>
      <c r="AG259" s="741"/>
      <c r="AH259" s="741"/>
      <c r="AI259" s="741"/>
      <c r="AJ259" s="741"/>
      <c r="AK259" s="741"/>
      <c r="AL259" s="741"/>
      <c r="AM259" s="507"/>
      <c r="AN259" s="529"/>
      <c r="AO259" s="529"/>
      <c r="AP259" s="532"/>
      <c r="AQ259" s="529"/>
      <c r="AR259" s="501"/>
      <c r="AS259" s="501"/>
      <c r="AT259" s="501"/>
      <c r="AU259" s="501"/>
      <c r="AV259" s="501"/>
      <c r="AW259" s="501"/>
      <c r="AX259" s="501"/>
      <c r="AY259" s="501"/>
      <c r="AZ259" s="501"/>
      <c r="BA259" s="501"/>
      <c r="BB259" s="501"/>
      <c r="BC259" s="501"/>
      <c r="BD259" s="501"/>
      <c r="BE259" s="501"/>
      <c r="BF259" s="501"/>
      <c r="BG259" s="501"/>
      <c r="BH259" s="501"/>
      <c r="BI259" s="501"/>
      <c r="BJ259" s="501"/>
      <c r="BK259" s="501"/>
      <c r="BL259" s="501"/>
      <c r="BM259" s="501"/>
      <c r="BN259" s="501"/>
      <c r="BO259" s="501"/>
    </row>
    <row r="260" spans="1:67" s="500" customFormat="1">
      <c r="A260" s="539"/>
      <c r="P260" s="502"/>
      <c r="Q260" s="502"/>
      <c r="R260" s="502"/>
      <c r="S260" s="742"/>
      <c r="T260" s="502"/>
      <c r="U260" s="503"/>
      <c r="W260" s="503"/>
      <c r="X260" s="503"/>
      <c r="Y260" s="503"/>
      <c r="Z260" s="503"/>
      <c r="AA260" s="503"/>
      <c r="AB260" s="503"/>
      <c r="AC260" s="503"/>
      <c r="AD260" s="503"/>
      <c r="AE260" s="503"/>
      <c r="AF260" s="529"/>
      <c r="AG260" s="741"/>
      <c r="AH260" s="741"/>
      <c r="AI260" s="741"/>
      <c r="AJ260" s="741"/>
      <c r="AK260" s="741"/>
      <c r="AL260" s="741"/>
      <c r="AM260" s="507"/>
      <c r="AN260" s="529"/>
      <c r="AO260" s="529"/>
      <c r="AP260" s="532"/>
      <c r="AQ260" s="529"/>
      <c r="AR260" s="501"/>
      <c r="AS260" s="501"/>
      <c r="AT260" s="501"/>
      <c r="AU260" s="501"/>
      <c r="AV260" s="501"/>
      <c r="AW260" s="501"/>
      <c r="AX260" s="501"/>
      <c r="AY260" s="501"/>
      <c r="AZ260" s="501"/>
      <c r="BA260" s="501"/>
      <c r="BB260" s="501"/>
      <c r="BC260" s="501"/>
      <c r="BD260" s="501"/>
      <c r="BE260" s="501"/>
      <c r="BF260" s="501"/>
      <c r="BG260" s="501"/>
      <c r="BH260" s="501"/>
      <c r="BI260" s="501"/>
      <c r="BJ260" s="501"/>
      <c r="BK260" s="501"/>
      <c r="BL260" s="501"/>
      <c r="BM260" s="501"/>
      <c r="BN260" s="501"/>
      <c r="BO260" s="501"/>
    </row>
    <row r="261" spans="1:67" s="500" customFormat="1">
      <c r="A261" s="539"/>
      <c r="P261" s="502"/>
      <c r="Q261" s="502"/>
      <c r="R261" s="502"/>
      <c r="S261" s="742"/>
      <c r="T261" s="502"/>
      <c r="U261" s="503"/>
      <c r="W261" s="503"/>
      <c r="X261" s="503"/>
      <c r="Y261" s="503"/>
      <c r="Z261" s="503"/>
      <c r="AA261" s="503"/>
      <c r="AB261" s="503"/>
      <c r="AC261" s="503"/>
      <c r="AD261" s="503"/>
      <c r="AE261" s="503"/>
      <c r="AF261" s="529"/>
      <c r="AG261" s="741"/>
      <c r="AH261" s="741"/>
      <c r="AI261" s="741"/>
      <c r="AJ261" s="741"/>
      <c r="AK261" s="741"/>
      <c r="AL261" s="741"/>
      <c r="AM261" s="507"/>
      <c r="AN261" s="529"/>
      <c r="AO261" s="529"/>
      <c r="AP261" s="532"/>
      <c r="AQ261" s="529"/>
      <c r="AR261" s="501"/>
      <c r="AS261" s="501"/>
      <c r="AT261" s="501"/>
      <c r="AU261" s="501"/>
      <c r="AV261" s="501"/>
      <c r="AW261" s="501"/>
      <c r="AX261" s="501"/>
      <c r="AY261" s="501"/>
      <c r="AZ261" s="501"/>
      <c r="BA261" s="501"/>
      <c r="BB261" s="501"/>
      <c r="BC261" s="501"/>
      <c r="BD261" s="501"/>
      <c r="BE261" s="501"/>
      <c r="BF261" s="501"/>
      <c r="BG261" s="501"/>
      <c r="BH261" s="501"/>
      <c r="BI261" s="501"/>
      <c r="BJ261" s="501"/>
      <c r="BK261" s="501"/>
      <c r="BL261" s="501"/>
      <c r="BM261" s="501"/>
      <c r="BN261" s="501"/>
      <c r="BO261" s="501"/>
    </row>
    <row r="262" spans="1:67" s="500" customFormat="1">
      <c r="A262" s="539"/>
      <c r="P262" s="502"/>
      <c r="Q262" s="502"/>
      <c r="R262" s="502"/>
      <c r="S262" s="742"/>
      <c r="T262" s="502"/>
      <c r="U262" s="503"/>
      <c r="W262" s="503"/>
      <c r="X262" s="503"/>
      <c r="Y262" s="503"/>
      <c r="Z262" s="503"/>
      <c r="AA262" s="503"/>
      <c r="AB262" s="503"/>
      <c r="AC262" s="503"/>
      <c r="AD262" s="503"/>
      <c r="AE262" s="503"/>
      <c r="AF262" s="529"/>
      <c r="AG262" s="741"/>
      <c r="AH262" s="741"/>
      <c r="AI262" s="741"/>
      <c r="AJ262" s="741"/>
      <c r="AK262" s="741"/>
      <c r="AL262" s="741"/>
      <c r="AM262" s="507"/>
      <c r="AN262" s="529"/>
      <c r="AO262" s="529"/>
      <c r="AP262" s="532"/>
      <c r="AQ262" s="529"/>
      <c r="AR262" s="501"/>
      <c r="AS262" s="501"/>
      <c r="AT262" s="501"/>
      <c r="AU262" s="501"/>
      <c r="AV262" s="501"/>
      <c r="AW262" s="501"/>
      <c r="AX262" s="501"/>
      <c r="AY262" s="501"/>
      <c r="AZ262" s="501"/>
      <c r="BA262" s="501"/>
      <c r="BB262" s="501"/>
      <c r="BC262" s="501"/>
      <c r="BD262" s="501"/>
      <c r="BE262" s="501"/>
      <c r="BF262" s="501"/>
      <c r="BG262" s="501"/>
      <c r="BH262" s="501"/>
      <c r="BI262" s="501"/>
      <c r="BJ262" s="501"/>
      <c r="BK262" s="501"/>
      <c r="BL262" s="501"/>
      <c r="BM262" s="501"/>
      <c r="BN262" s="501"/>
      <c r="BO262" s="501"/>
    </row>
    <row r="263" spans="1:67" s="500" customFormat="1">
      <c r="A263" s="539"/>
      <c r="P263" s="502"/>
      <c r="Q263" s="502"/>
      <c r="R263" s="502"/>
      <c r="S263" s="742"/>
      <c r="T263" s="502"/>
      <c r="U263" s="503"/>
      <c r="W263" s="503"/>
      <c r="X263" s="503"/>
      <c r="Y263" s="503"/>
      <c r="Z263" s="503"/>
      <c r="AA263" s="503"/>
      <c r="AB263" s="503"/>
      <c r="AC263" s="503"/>
      <c r="AD263" s="503"/>
      <c r="AE263" s="503"/>
      <c r="AF263" s="529"/>
      <c r="AG263" s="741"/>
      <c r="AH263" s="741"/>
      <c r="AI263" s="741"/>
      <c r="AJ263" s="741"/>
      <c r="AK263" s="741"/>
      <c r="AL263" s="741"/>
      <c r="AM263" s="507"/>
      <c r="AN263" s="529"/>
      <c r="AO263" s="529"/>
      <c r="AP263" s="532"/>
      <c r="AQ263" s="529"/>
      <c r="AR263" s="501"/>
      <c r="AS263" s="501"/>
      <c r="AT263" s="501"/>
      <c r="AU263" s="501"/>
      <c r="AV263" s="501"/>
      <c r="AW263" s="501"/>
      <c r="AX263" s="501"/>
      <c r="AY263" s="501"/>
      <c r="AZ263" s="501"/>
      <c r="BA263" s="501"/>
      <c r="BB263" s="501"/>
      <c r="BC263" s="501"/>
      <c r="BD263" s="501"/>
      <c r="BE263" s="501"/>
      <c r="BF263" s="501"/>
      <c r="BG263" s="501"/>
      <c r="BH263" s="501"/>
      <c r="BI263" s="501"/>
      <c r="BJ263" s="501"/>
      <c r="BK263" s="501"/>
      <c r="BL263" s="501"/>
      <c r="BM263" s="501"/>
      <c r="BN263" s="501"/>
      <c r="BO263" s="501"/>
    </row>
    <row r="264" spans="1:67" s="500" customFormat="1">
      <c r="A264" s="539"/>
      <c r="P264" s="502"/>
      <c r="Q264" s="502"/>
      <c r="R264" s="502"/>
      <c r="S264" s="742"/>
      <c r="T264" s="502"/>
      <c r="U264" s="503"/>
      <c r="W264" s="503"/>
      <c r="X264" s="503"/>
      <c r="Y264" s="503"/>
      <c r="Z264" s="503"/>
      <c r="AA264" s="503"/>
      <c r="AB264" s="503"/>
      <c r="AC264" s="503"/>
      <c r="AD264" s="503"/>
      <c r="AE264" s="503"/>
      <c r="AF264" s="529"/>
      <c r="AG264" s="741"/>
      <c r="AH264" s="741"/>
      <c r="AI264" s="741"/>
      <c r="AJ264" s="741"/>
      <c r="AK264" s="741"/>
      <c r="AL264" s="741"/>
      <c r="AM264" s="507"/>
      <c r="AN264" s="529"/>
      <c r="AO264" s="529"/>
      <c r="AP264" s="532"/>
      <c r="AQ264" s="529"/>
      <c r="AR264" s="501"/>
      <c r="AS264" s="501"/>
      <c r="AT264" s="501"/>
      <c r="AU264" s="501"/>
      <c r="AV264" s="501"/>
      <c r="AW264" s="501"/>
      <c r="AX264" s="501"/>
      <c r="AY264" s="501"/>
      <c r="AZ264" s="501"/>
      <c r="BA264" s="501"/>
      <c r="BB264" s="501"/>
      <c r="BC264" s="501"/>
      <c r="BD264" s="501"/>
      <c r="BE264" s="501"/>
      <c r="BF264" s="501"/>
      <c r="BG264" s="501"/>
      <c r="BH264" s="501"/>
      <c r="BI264" s="501"/>
      <c r="BJ264" s="501"/>
      <c r="BK264" s="501"/>
      <c r="BL264" s="501"/>
      <c r="BM264" s="501"/>
      <c r="BN264" s="501"/>
      <c r="BO264" s="501"/>
    </row>
    <row r="265" spans="1:67" s="500" customFormat="1">
      <c r="A265" s="539"/>
      <c r="P265" s="502"/>
      <c r="Q265" s="502"/>
      <c r="R265" s="502"/>
      <c r="S265" s="742"/>
      <c r="T265" s="502"/>
      <c r="U265" s="503"/>
      <c r="W265" s="503"/>
      <c r="X265" s="503"/>
      <c r="Y265" s="503"/>
      <c r="Z265" s="503"/>
      <c r="AA265" s="503"/>
      <c r="AB265" s="503"/>
      <c r="AC265" s="503"/>
      <c r="AD265" s="503"/>
      <c r="AE265" s="503"/>
      <c r="AF265" s="529"/>
      <c r="AG265" s="741"/>
      <c r="AH265" s="741"/>
      <c r="AI265" s="741"/>
      <c r="AJ265" s="741"/>
      <c r="AK265" s="741"/>
      <c r="AL265" s="741"/>
      <c r="AM265" s="507"/>
      <c r="AN265" s="529"/>
      <c r="AO265" s="529"/>
      <c r="AP265" s="532"/>
      <c r="AQ265" s="529"/>
      <c r="AR265" s="501"/>
      <c r="AS265" s="501"/>
      <c r="AT265" s="501"/>
      <c r="AU265" s="501"/>
      <c r="AV265" s="501"/>
      <c r="AW265" s="501"/>
      <c r="AX265" s="501"/>
      <c r="AY265" s="501"/>
      <c r="AZ265" s="501"/>
      <c r="BA265" s="501"/>
      <c r="BB265" s="501"/>
      <c r="BC265" s="501"/>
      <c r="BD265" s="501"/>
      <c r="BE265" s="501"/>
      <c r="BF265" s="501"/>
      <c r="BG265" s="501"/>
      <c r="BH265" s="501"/>
      <c r="BI265" s="501"/>
      <c r="BJ265" s="501"/>
      <c r="BK265" s="501"/>
      <c r="BL265" s="501"/>
      <c r="BM265" s="501"/>
      <c r="BN265" s="501"/>
      <c r="BO265" s="501"/>
    </row>
    <row r="266" spans="1:67" s="500" customFormat="1">
      <c r="A266" s="539"/>
      <c r="P266" s="502"/>
      <c r="Q266" s="502"/>
      <c r="R266" s="502"/>
      <c r="S266" s="742"/>
      <c r="T266" s="502"/>
      <c r="U266" s="503"/>
      <c r="W266" s="503"/>
      <c r="X266" s="503"/>
      <c r="Y266" s="503"/>
      <c r="Z266" s="503"/>
      <c r="AA266" s="503"/>
      <c r="AB266" s="503"/>
      <c r="AC266" s="503"/>
      <c r="AD266" s="503"/>
      <c r="AE266" s="503"/>
      <c r="AF266" s="529"/>
      <c r="AG266" s="741"/>
      <c r="AH266" s="741"/>
      <c r="AI266" s="741"/>
      <c r="AJ266" s="741"/>
      <c r="AK266" s="741"/>
      <c r="AL266" s="741"/>
      <c r="AM266" s="507"/>
      <c r="AN266" s="529"/>
      <c r="AO266" s="529"/>
      <c r="AP266" s="532"/>
      <c r="AQ266" s="529"/>
      <c r="AR266" s="501"/>
      <c r="AS266" s="501"/>
      <c r="AT266" s="501"/>
      <c r="AU266" s="501"/>
      <c r="AV266" s="501"/>
      <c r="AW266" s="501"/>
      <c r="AX266" s="501"/>
      <c r="AY266" s="501"/>
      <c r="AZ266" s="501"/>
      <c r="BA266" s="501"/>
      <c r="BB266" s="501"/>
      <c r="BC266" s="501"/>
      <c r="BD266" s="501"/>
      <c r="BE266" s="501"/>
      <c r="BF266" s="501"/>
      <c r="BG266" s="501"/>
      <c r="BH266" s="501"/>
      <c r="BI266" s="501"/>
      <c r="BJ266" s="501"/>
      <c r="BK266" s="501"/>
      <c r="BL266" s="501"/>
      <c r="BM266" s="501"/>
      <c r="BN266" s="501"/>
      <c r="BO266" s="501"/>
    </row>
    <row r="267" spans="1:67" s="500" customFormat="1">
      <c r="A267" s="539"/>
      <c r="P267" s="502"/>
      <c r="Q267" s="502"/>
      <c r="R267" s="502"/>
      <c r="S267" s="742"/>
      <c r="T267" s="502"/>
      <c r="U267" s="503"/>
      <c r="W267" s="503"/>
      <c r="X267" s="503"/>
      <c r="Y267" s="503"/>
      <c r="Z267" s="503"/>
      <c r="AA267" s="503"/>
      <c r="AB267" s="503"/>
      <c r="AC267" s="503"/>
      <c r="AD267" s="503"/>
      <c r="AE267" s="503"/>
      <c r="AF267" s="529"/>
      <c r="AG267" s="741"/>
      <c r="AH267" s="741"/>
      <c r="AI267" s="741"/>
      <c r="AJ267" s="741"/>
      <c r="AK267" s="741"/>
      <c r="AL267" s="741"/>
      <c r="AM267" s="507"/>
      <c r="AN267" s="529"/>
      <c r="AO267" s="529"/>
      <c r="AP267" s="532"/>
      <c r="AQ267" s="529"/>
      <c r="AR267" s="501"/>
      <c r="AS267" s="501"/>
      <c r="AT267" s="501"/>
      <c r="AU267" s="501"/>
      <c r="AV267" s="501"/>
      <c r="AW267" s="501"/>
      <c r="AX267" s="501"/>
      <c r="AY267" s="501"/>
      <c r="AZ267" s="501"/>
      <c r="BA267" s="501"/>
      <c r="BB267" s="501"/>
      <c r="BC267" s="501"/>
      <c r="BD267" s="501"/>
      <c r="BE267" s="501"/>
      <c r="BF267" s="501"/>
      <c r="BG267" s="501"/>
      <c r="BH267" s="501"/>
      <c r="BI267" s="501"/>
      <c r="BJ267" s="501"/>
      <c r="BK267" s="501"/>
      <c r="BL267" s="501"/>
      <c r="BM267" s="501"/>
      <c r="BN267" s="501"/>
      <c r="BO267" s="501"/>
    </row>
    <row r="268" spans="1:67" s="500" customFormat="1">
      <c r="A268" s="539"/>
      <c r="P268" s="502"/>
      <c r="Q268" s="502"/>
      <c r="R268" s="502"/>
      <c r="S268" s="742"/>
      <c r="T268" s="502"/>
      <c r="U268" s="503"/>
      <c r="W268" s="503"/>
      <c r="X268" s="503"/>
      <c r="Y268" s="503"/>
      <c r="Z268" s="503"/>
      <c r="AA268" s="503"/>
      <c r="AB268" s="503"/>
      <c r="AC268" s="503"/>
      <c r="AD268" s="503"/>
      <c r="AE268" s="503"/>
      <c r="AF268" s="529"/>
      <c r="AG268" s="741"/>
      <c r="AH268" s="741"/>
      <c r="AI268" s="741"/>
      <c r="AJ268" s="741"/>
      <c r="AK268" s="741"/>
      <c r="AL268" s="741"/>
      <c r="AM268" s="507"/>
      <c r="AN268" s="529"/>
      <c r="AO268" s="529"/>
      <c r="AP268" s="532"/>
      <c r="AQ268" s="529"/>
      <c r="AR268" s="501"/>
      <c r="AS268" s="501"/>
      <c r="AT268" s="501"/>
      <c r="AU268" s="501"/>
      <c r="AV268" s="501"/>
      <c r="AW268" s="501"/>
      <c r="AX268" s="501"/>
      <c r="AY268" s="501"/>
      <c r="AZ268" s="501"/>
      <c r="BA268" s="501"/>
      <c r="BB268" s="501"/>
      <c r="BC268" s="501"/>
      <c r="BD268" s="501"/>
      <c r="BE268" s="501"/>
      <c r="BF268" s="501"/>
      <c r="BG268" s="501"/>
      <c r="BH268" s="501"/>
      <c r="BI268" s="501"/>
      <c r="BJ268" s="501"/>
      <c r="BK268" s="501"/>
      <c r="BL268" s="501"/>
      <c r="BM268" s="501"/>
      <c r="BN268" s="501"/>
      <c r="BO268" s="501"/>
    </row>
    <row r="269" spans="1:67" s="500" customFormat="1">
      <c r="A269" s="539"/>
      <c r="P269" s="502"/>
      <c r="Q269" s="502"/>
      <c r="R269" s="502"/>
      <c r="S269" s="742"/>
      <c r="T269" s="502"/>
      <c r="U269" s="503"/>
      <c r="W269" s="503"/>
      <c r="X269" s="503"/>
      <c r="Y269" s="503"/>
      <c r="Z269" s="503"/>
      <c r="AA269" s="503"/>
      <c r="AB269" s="503"/>
      <c r="AC269" s="503"/>
      <c r="AD269" s="503"/>
      <c r="AE269" s="503"/>
      <c r="AF269" s="529"/>
      <c r="AG269" s="741"/>
      <c r="AH269" s="741"/>
      <c r="AI269" s="741"/>
      <c r="AJ269" s="741"/>
      <c r="AK269" s="741"/>
      <c r="AL269" s="741"/>
      <c r="AM269" s="507"/>
      <c r="AN269" s="529"/>
      <c r="AO269" s="529"/>
      <c r="AP269" s="532"/>
      <c r="AQ269" s="529"/>
      <c r="AR269" s="501"/>
      <c r="AS269" s="501"/>
      <c r="AT269" s="501"/>
      <c r="AU269" s="501"/>
      <c r="AV269" s="501"/>
      <c r="AW269" s="501"/>
      <c r="AX269" s="501"/>
      <c r="AY269" s="501"/>
      <c r="AZ269" s="501"/>
      <c r="BA269" s="501"/>
      <c r="BB269" s="501"/>
      <c r="BC269" s="501"/>
      <c r="BD269" s="501"/>
      <c r="BE269" s="501"/>
      <c r="BF269" s="501"/>
      <c r="BG269" s="501"/>
      <c r="BH269" s="501"/>
      <c r="BI269" s="501"/>
      <c r="BJ269" s="501"/>
      <c r="BK269" s="501"/>
      <c r="BL269" s="501"/>
      <c r="BM269" s="501"/>
      <c r="BN269" s="501"/>
      <c r="BO269" s="501"/>
    </row>
    <row r="270" spans="1:67" s="500" customFormat="1">
      <c r="A270" s="539"/>
      <c r="P270" s="502"/>
      <c r="Q270" s="502"/>
      <c r="R270" s="502"/>
      <c r="S270" s="742"/>
      <c r="T270" s="502"/>
      <c r="U270" s="503"/>
      <c r="W270" s="503"/>
      <c r="X270" s="503"/>
      <c r="Y270" s="503"/>
      <c r="Z270" s="503"/>
      <c r="AA270" s="503"/>
      <c r="AB270" s="503"/>
      <c r="AC270" s="503"/>
      <c r="AD270" s="503"/>
      <c r="AE270" s="503"/>
      <c r="AF270" s="529"/>
      <c r="AG270" s="741"/>
      <c r="AH270" s="741"/>
      <c r="AI270" s="741"/>
      <c r="AJ270" s="741"/>
      <c r="AK270" s="741"/>
      <c r="AL270" s="741"/>
      <c r="AM270" s="507"/>
      <c r="AN270" s="529"/>
      <c r="AO270" s="529"/>
      <c r="AP270" s="532"/>
      <c r="AQ270" s="529"/>
      <c r="AR270" s="501"/>
      <c r="AS270" s="501"/>
      <c r="AT270" s="501"/>
      <c r="AU270" s="501"/>
      <c r="AV270" s="501"/>
      <c r="AW270" s="501"/>
      <c r="AX270" s="501"/>
      <c r="AY270" s="501"/>
      <c r="AZ270" s="501"/>
      <c r="BA270" s="501"/>
      <c r="BB270" s="501"/>
      <c r="BC270" s="501"/>
      <c r="BD270" s="501"/>
      <c r="BE270" s="501"/>
      <c r="BF270" s="501"/>
      <c r="BG270" s="501"/>
      <c r="BH270" s="501"/>
      <c r="BI270" s="501"/>
      <c r="BJ270" s="501"/>
      <c r="BK270" s="501"/>
      <c r="BL270" s="501"/>
      <c r="BM270" s="501"/>
      <c r="BN270" s="501"/>
      <c r="BO270" s="501"/>
    </row>
  </sheetData>
  <mergeCells count="85">
    <mergeCell ref="AG17:AJ17"/>
    <mergeCell ref="N51:O51"/>
    <mergeCell ref="B53:L53"/>
    <mergeCell ref="N53:O53"/>
    <mergeCell ref="N55:O55"/>
    <mergeCell ref="B20:AL23"/>
    <mergeCell ref="B3:AG9"/>
    <mergeCell ref="J15:Q15"/>
    <mergeCell ref="P13:Q13"/>
    <mergeCell ref="S13:T13"/>
    <mergeCell ref="AG13:AH13"/>
    <mergeCell ref="AG15:AK15"/>
    <mergeCell ref="B79:L79"/>
    <mergeCell ref="N39:O39"/>
    <mergeCell ref="N60:O60"/>
    <mergeCell ref="N43:O43"/>
    <mergeCell ref="B45:L45"/>
    <mergeCell ref="N45:O45"/>
    <mergeCell ref="N47:O47"/>
    <mergeCell ref="B49:L49"/>
    <mergeCell ref="N49:O49"/>
    <mergeCell ref="F62:L62"/>
    <mergeCell ref="N62:O62"/>
    <mergeCell ref="B57:AG58"/>
    <mergeCell ref="F60:L60"/>
    <mergeCell ref="B69:L69"/>
    <mergeCell ref="N69:O69"/>
    <mergeCell ref="N70:O70"/>
    <mergeCell ref="P69:R75"/>
    <mergeCell ref="B41:L41"/>
    <mergeCell ref="N41:O41"/>
    <mergeCell ref="B33:L33"/>
    <mergeCell ref="N33:O33"/>
    <mergeCell ref="N34:O34"/>
    <mergeCell ref="N35:O35"/>
    <mergeCell ref="B37:L37"/>
    <mergeCell ref="N37:O37"/>
    <mergeCell ref="N38:O38"/>
    <mergeCell ref="N71:O71"/>
    <mergeCell ref="N75:O75"/>
    <mergeCell ref="N76:O76"/>
    <mergeCell ref="N77:O77"/>
    <mergeCell ref="N107:O107"/>
    <mergeCell ref="N80:O80"/>
    <mergeCell ref="N81:O81"/>
    <mergeCell ref="N85:O85"/>
    <mergeCell ref="N86:O86"/>
    <mergeCell ref="N106:O106"/>
    <mergeCell ref="N96:O96"/>
    <mergeCell ref="N111:O111"/>
    <mergeCell ref="N115:O115"/>
    <mergeCell ref="B89:L89"/>
    <mergeCell ref="N97:O97"/>
    <mergeCell ref="B99:L99"/>
    <mergeCell ref="N99:O99"/>
    <mergeCell ref="N100:O100"/>
    <mergeCell ref="P99:R101"/>
    <mergeCell ref="P103:R105"/>
    <mergeCell ref="P79:R85"/>
    <mergeCell ref="N89:O89"/>
    <mergeCell ref="N90:O90"/>
    <mergeCell ref="N95:O95"/>
    <mergeCell ref="N91:O91"/>
    <mergeCell ref="P89:R95"/>
    <mergeCell ref="N79:O79"/>
    <mergeCell ref="N87:O87"/>
    <mergeCell ref="N88:O88"/>
    <mergeCell ref="N101:O101"/>
    <mergeCell ref="N105:O105"/>
    <mergeCell ref="N116:O116"/>
    <mergeCell ref="P109:R115"/>
    <mergeCell ref="B127:L127"/>
    <mergeCell ref="P127:R129"/>
    <mergeCell ref="N120:O120"/>
    <mergeCell ref="N121:O121"/>
    <mergeCell ref="N125:O125"/>
    <mergeCell ref="N126:O126"/>
    <mergeCell ref="P119:R125"/>
    <mergeCell ref="N119:O119"/>
    <mergeCell ref="N127:O127"/>
    <mergeCell ref="B119:L119"/>
    <mergeCell ref="B109:L109"/>
    <mergeCell ref="N109:O109"/>
    <mergeCell ref="N117:O117"/>
    <mergeCell ref="N110:O110"/>
  </mergeCells>
  <conditionalFormatting sqref="AJ69 AJ71 AJ73 AJ75 AJ77 AJ79 AJ81 AJ83 AJ85 AJ87 AJ89:AJ97 AJ99:AJ107 AJ109:AJ117 AJ119:AJ127 AJ62 AJ33 AJ35 AJ37 AJ39 AJ41 AJ43 AJ45 AJ47 AJ49 AJ51 AJ53 AJ55 AJ60">
    <cfRule type="cellIs" dxfId="18" priority="14" operator="greaterThan">
      <formula>0</formula>
    </cfRule>
  </conditionalFormatting>
  <hyperlinks>
    <hyperlink ref="P79:R85" r:id="rId1" display="http://www.c-car.sk/?port=kontakt"/>
    <hyperlink ref="P69:R75" r:id="rId2" display="http://bmw.tempus.sk/"/>
    <hyperlink ref="P109:R115" r:id="rId3" display="http://www.autona.sk/renault/o-nas/kontakty/"/>
    <hyperlink ref="P119:R125" r:id="rId4" display="http://www.car-mall.net/Haendler/L08108/?vw&amp;id=96010&amp;mc=1&amp;smc=1"/>
    <hyperlink ref="T28" location="'PRIHLASKA VZOR2'!A1" display="  VZOR PRIHLÁŠKY                   "/>
    <hyperlink ref="P89:R95" r:id="rId5" display="PK AUTO,spol.s r.o., POPRAD / PREŠOV"/>
    <hyperlink ref="P103:R105" r:id="rId6" display="ALZ, s.r.o. PREŠOV"/>
    <hyperlink ref="P99:R101" r:id="rId7" display="http://www.alteriamotor.sk/"/>
    <hyperlink ref="P127:R129" r:id="rId8" display="http://www.jmmartin.sk/index.php"/>
    <hyperlink ref="B45:L45" location="'MAZDA '!A1" display="MAZDA"/>
    <hyperlink ref="B37:L37" location="'CITROEN '!A1" display="CITROEN "/>
    <hyperlink ref="B33:L33" location="'BMW '!A1" display="BMW"/>
  </hyperlinks>
  <pageMargins left="0.11811023622047245" right="0.11811023622047245" top="0.19685039370078741" bottom="0.19685039370078741" header="0.31496062992125984" footer="0.31496062992125984"/>
  <pageSetup paperSize="9" scale="55" orientation="portrait" r:id="rId9"/>
  <drawing r:id="rId10"/>
  <legacyDrawing r:id="rId11"/>
</worksheet>
</file>

<file path=xl/worksheets/sheet2.xml><?xml version="1.0" encoding="utf-8"?>
<worksheet xmlns="http://schemas.openxmlformats.org/spreadsheetml/2006/main" xmlns:r="http://schemas.openxmlformats.org/officeDocument/2006/relationships">
  <dimension ref="A1:DR270"/>
  <sheetViews>
    <sheetView topLeftCell="A4" zoomScale="70" zoomScaleNormal="70" workbookViewId="0">
      <selection activeCell="AO39" sqref="AO39"/>
    </sheetView>
  </sheetViews>
  <sheetFormatPr defaultRowHeight="15"/>
  <cols>
    <col min="1" max="1" width="1.140625" style="571" customWidth="1"/>
    <col min="2" max="2" width="5.5703125" customWidth="1"/>
    <col min="3" max="6" width="0.85546875" customWidth="1"/>
    <col min="7" max="8" width="0.7109375" customWidth="1"/>
    <col min="9" max="12" width="2.5703125" customWidth="1"/>
    <col min="13" max="13" width="0.28515625" customWidth="1"/>
    <col min="14" max="14" width="4.42578125" customWidth="1"/>
    <col min="15" max="15" width="0.85546875" style="5" customWidth="1"/>
    <col min="16" max="16" width="15" style="3" customWidth="1"/>
    <col min="17" max="17" width="0.85546875" style="3" customWidth="1"/>
    <col min="18" max="18" width="15" style="3" customWidth="1"/>
    <col min="19" max="19" width="22.140625" style="429" customWidth="1"/>
    <col min="20" max="20" width="14.28515625" style="3" customWidth="1"/>
    <col min="21" max="21" width="1.7109375" style="144" hidden="1" customWidth="1"/>
    <col min="22" max="22" width="1.7109375" hidden="1" customWidth="1"/>
    <col min="23" max="23" width="8.42578125" style="144" customWidth="1"/>
    <col min="24" max="24" width="1.140625" style="144" customWidth="1"/>
    <col min="25" max="31" width="1.140625" style="144" hidden="1" customWidth="1"/>
    <col min="32" max="32" width="9.140625" style="86" customWidth="1"/>
    <col min="33" max="33" width="10.7109375" style="73" customWidth="1"/>
    <col min="34" max="34" width="6.140625" style="73" customWidth="1"/>
    <col min="35" max="35" width="18" style="73" customWidth="1"/>
    <col min="36" max="38" width="10.7109375" style="73" customWidth="1"/>
    <col min="39" max="39" width="1.140625" style="85" customWidth="1"/>
    <col min="40" max="41" width="9.28515625" style="529" customWidth="1"/>
    <col min="42" max="42" width="0.28515625" style="532" customWidth="1"/>
    <col min="43" max="43" width="1.140625" style="529" customWidth="1"/>
    <col min="44" max="67" width="9.140625" style="501"/>
    <col min="68" max="122" width="9.140625" style="500"/>
  </cols>
  <sheetData>
    <row r="1" spans="1:122" s="500" customFormat="1" ht="3" customHeight="1">
      <c r="A1" s="539"/>
      <c r="B1" s="501"/>
      <c r="C1" s="501"/>
      <c r="D1" s="501"/>
      <c r="E1" s="501"/>
      <c r="F1" s="501"/>
      <c r="G1" s="501"/>
      <c r="H1" s="501"/>
      <c r="I1" s="501"/>
      <c r="J1" s="501"/>
      <c r="K1" s="501"/>
      <c r="L1" s="501"/>
      <c r="M1" s="501"/>
      <c r="N1" s="501"/>
      <c r="O1" s="501"/>
      <c r="P1" s="501"/>
      <c r="Q1" s="501"/>
      <c r="R1" s="501"/>
      <c r="S1" s="501"/>
      <c r="T1" s="501"/>
      <c r="U1" s="501"/>
      <c r="V1" s="501"/>
      <c r="W1" s="501"/>
      <c r="X1" s="501"/>
      <c r="Y1" s="501"/>
      <c r="Z1" s="501"/>
      <c r="AA1" s="501"/>
      <c r="AB1" s="501"/>
      <c r="AC1" s="501"/>
      <c r="AD1" s="501"/>
      <c r="AE1" s="501"/>
      <c r="AF1" s="501"/>
      <c r="AG1" s="501"/>
      <c r="AH1" s="501"/>
      <c r="AI1" s="501"/>
      <c r="AJ1" s="501"/>
      <c r="AK1" s="501"/>
      <c r="AL1" s="501"/>
      <c r="AM1" s="501"/>
      <c r="AN1" s="501"/>
      <c r="AO1" s="501"/>
      <c r="AP1" s="501"/>
      <c r="AQ1" s="501"/>
      <c r="AR1" s="501"/>
      <c r="AS1" s="501"/>
      <c r="AT1" s="501"/>
      <c r="AU1" s="501"/>
      <c r="AV1" s="501"/>
      <c r="AW1" s="501"/>
      <c r="AX1" s="501"/>
      <c r="AY1" s="501"/>
      <c r="AZ1" s="501"/>
      <c r="BA1" s="501"/>
      <c r="BB1" s="501"/>
      <c r="BC1" s="501"/>
      <c r="BD1" s="501"/>
      <c r="BE1" s="501"/>
      <c r="BF1" s="501"/>
      <c r="BG1" s="501"/>
      <c r="BH1" s="501"/>
      <c r="BI1" s="501"/>
      <c r="BJ1" s="501"/>
      <c r="BK1" s="501"/>
      <c r="BL1" s="501"/>
      <c r="BM1" s="501"/>
      <c r="BN1" s="501"/>
      <c r="BO1" s="501"/>
    </row>
    <row r="2" spans="1:122" ht="6" customHeight="1">
      <c r="A2" s="540"/>
      <c r="B2" s="541"/>
      <c r="C2" s="541"/>
      <c r="D2" s="541"/>
      <c r="E2" s="541"/>
      <c r="F2" s="541"/>
      <c r="G2" s="541"/>
      <c r="H2" s="541"/>
      <c r="I2" s="541"/>
      <c r="J2" s="541"/>
      <c r="K2" s="541"/>
      <c r="L2" s="541"/>
      <c r="M2" s="541"/>
      <c r="N2" s="541"/>
      <c r="O2" s="541"/>
      <c r="P2" s="541"/>
      <c r="Q2" s="541"/>
      <c r="R2" s="541"/>
      <c r="S2" s="541"/>
      <c r="T2" s="542"/>
      <c r="U2" s="542"/>
      <c r="V2" s="542"/>
      <c r="W2" s="542"/>
      <c r="X2" s="542"/>
      <c r="Y2" s="542"/>
      <c r="Z2" s="542"/>
      <c r="AA2" s="542"/>
      <c r="AB2" s="542"/>
      <c r="AC2" s="542"/>
      <c r="AD2" s="542"/>
      <c r="AE2" s="542"/>
      <c r="AF2" s="542"/>
      <c r="AG2" s="542"/>
      <c r="AH2" s="542"/>
      <c r="AI2" s="542"/>
      <c r="AJ2" s="542"/>
      <c r="AK2" s="542"/>
      <c r="AL2" s="542"/>
      <c r="AM2" s="543"/>
    </row>
    <row r="3" spans="1:122" ht="20.25" customHeight="1">
      <c r="A3" s="544"/>
      <c r="B3" s="889" t="s">
        <v>470</v>
      </c>
      <c r="C3" s="890"/>
      <c r="D3" s="890"/>
      <c r="E3" s="890"/>
      <c r="F3" s="890"/>
      <c r="G3" s="890"/>
      <c r="H3" s="890"/>
      <c r="I3" s="890"/>
      <c r="J3" s="890"/>
      <c r="K3" s="890"/>
      <c r="L3" s="890"/>
      <c r="M3" s="890"/>
      <c r="N3" s="890"/>
      <c r="O3" s="890"/>
      <c r="P3" s="890"/>
      <c r="Q3" s="890"/>
      <c r="R3" s="890"/>
      <c r="S3" s="890"/>
      <c r="T3" s="890"/>
      <c r="U3" s="890"/>
      <c r="V3" s="890"/>
      <c r="W3" s="890"/>
      <c r="X3" s="890"/>
      <c r="Y3" s="890"/>
      <c r="Z3" s="890"/>
      <c r="AA3" s="890"/>
      <c r="AB3" s="890"/>
      <c r="AC3" s="890"/>
      <c r="AD3" s="890"/>
      <c r="AE3" s="890"/>
      <c r="AF3" s="890"/>
      <c r="AG3" s="891"/>
      <c r="AH3" s="600"/>
      <c r="AI3" s="647"/>
      <c r="AJ3" s="648"/>
      <c r="AK3" s="648"/>
      <c r="AL3" s="670" t="s">
        <v>380</v>
      </c>
      <c r="AM3" s="545"/>
    </row>
    <row r="4" spans="1:122" ht="7.5" customHeight="1">
      <c r="A4" s="544"/>
      <c r="B4" s="892"/>
      <c r="C4" s="893"/>
      <c r="D4" s="893"/>
      <c r="E4" s="893"/>
      <c r="F4" s="893"/>
      <c r="G4" s="893"/>
      <c r="H4" s="893"/>
      <c r="I4" s="893"/>
      <c r="J4" s="893"/>
      <c r="K4" s="893"/>
      <c r="L4" s="893"/>
      <c r="M4" s="893"/>
      <c r="N4" s="893"/>
      <c r="O4" s="893"/>
      <c r="P4" s="893"/>
      <c r="Q4" s="893"/>
      <c r="R4" s="893"/>
      <c r="S4" s="893"/>
      <c r="T4" s="893"/>
      <c r="U4" s="893"/>
      <c r="V4" s="893"/>
      <c r="W4" s="893"/>
      <c r="X4" s="893"/>
      <c r="Y4" s="893"/>
      <c r="Z4" s="893"/>
      <c r="AA4" s="893"/>
      <c r="AB4" s="893"/>
      <c r="AC4" s="893"/>
      <c r="AD4" s="893"/>
      <c r="AE4" s="893"/>
      <c r="AF4" s="893"/>
      <c r="AG4" s="894"/>
      <c r="AH4" s="603"/>
      <c r="AI4" s="649"/>
      <c r="AJ4" s="641"/>
      <c r="AK4" s="641"/>
      <c r="AL4" s="650"/>
      <c r="AM4" s="545"/>
    </row>
    <row r="5" spans="1:122" ht="12.75" customHeight="1">
      <c r="A5" s="544"/>
      <c r="B5" s="892"/>
      <c r="C5" s="893"/>
      <c r="D5" s="893"/>
      <c r="E5" s="893"/>
      <c r="F5" s="893"/>
      <c r="G5" s="893"/>
      <c r="H5" s="893"/>
      <c r="I5" s="893"/>
      <c r="J5" s="893"/>
      <c r="K5" s="893"/>
      <c r="L5" s="893"/>
      <c r="M5" s="893"/>
      <c r="N5" s="893"/>
      <c r="O5" s="893"/>
      <c r="P5" s="893"/>
      <c r="Q5" s="893"/>
      <c r="R5" s="893"/>
      <c r="S5" s="893"/>
      <c r="T5" s="893"/>
      <c r="U5" s="893"/>
      <c r="V5" s="893"/>
      <c r="W5" s="893"/>
      <c r="X5" s="893"/>
      <c r="Y5" s="893"/>
      <c r="Z5" s="893"/>
      <c r="AA5" s="893"/>
      <c r="AB5" s="893"/>
      <c r="AC5" s="893"/>
      <c r="AD5" s="893"/>
      <c r="AE5" s="893"/>
      <c r="AF5" s="893"/>
      <c r="AG5" s="894"/>
      <c r="AH5" s="606"/>
      <c r="AI5" s="651" t="s">
        <v>381</v>
      </c>
      <c r="AJ5" s="644" t="s">
        <v>382</v>
      </c>
      <c r="AK5" s="642"/>
      <c r="AL5" s="652"/>
      <c r="AM5" s="545"/>
    </row>
    <row r="6" spans="1:122" ht="12.75" customHeight="1">
      <c r="A6" s="544"/>
      <c r="B6" s="892"/>
      <c r="C6" s="893"/>
      <c r="D6" s="893"/>
      <c r="E6" s="893"/>
      <c r="F6" s="893"/>
      <c r="G6" s="893"/>
      <c r="H6" s="893"/>
      <c r="I6" s="893"/>
      <c r="J6" s="893"/>
      <c r="K6" s="893"/>
      <c r="L6" s="893"/>
      <c r="M6" s="893"/>
      <c r="N6" s="893"/>
      <c r="O6" s="893"/>
      <c r="P6" s="893"/>
      <c r="Q6" s="893"/>
      <c r="R6" s="893"/>
      <c r="S6" s="893"/>
      <c r="T6" s="893"/>
      <c r="U6" s="893"/>
      <c r="V6" s="893"/>
      <c r="W6" s="893"/>
      <c r="X6" s="893"/>
      <c r="Y6" s="893"/>
      <c r="Z6" s="893"/>
      <c r="AA6" s="893"/>
      <c r="AB6" s="893"/>
      <c r="AC6" s="893"/>
      <c r="AD6" s="893"/>
      <c r="AE6" s="893"/>
      <c r="AF6" s="893"/>
      <c r="AG6" s="894"/>
      <c r="AH6" s="604"/>
      <c r="AI6" s="651"/>
      <c r="AJ6" s="644" t="s">
        <v>383</v>
      </c>
      <c r="AK6" s="642"/>
      <c r="AL6" s="653"/>
      <c r="AM6" s="545"/>
    </row>
    <row r="7" spans="1:122" ht="15" customHeight="1">
      <c r="A7" s="544"/>
      <c r="B7" s="892"/>
      <c r="C7" s="893"/>
      <c r="D7" s="893"/>
      <c r="E7" s="893"/>
      <c r="F7" s="893"/>
      <c r="G7" s="893"/>
      <c r="H7" s="893"/>
      <c r="I7" s="893"/>
      <c r="J7" s="893"/>
      <c r="K7" s="893"/>
      <c r="L7" s="893"/>
      <c r="M7" s="893"/>
      <c r="N7" s="893"/>
      <c r="O7" s="893"/>
      <c r="P7" s="893"/>
      <c r="Q7" s="893"/>
      <c r="R7" s="893"/>
      <c r="S7" s="893"/>
      <c r="T7" s="893"/>
      <c r="U7" s="893"/>
      <c r="V7" s="893"/>
      <c r="W7" s="893"/>
      <c r="X7" s="893"/>
      <c r="Y7" s="893"/>
      <c r="Z7" s="893"/>
      <c r="AA7" s="893"/>
      <c r="AB7" s="893"/>
      <c r="AC7" s="893"/>
      <c r="AD7" s="893"/>
      <c r="AE7" s="893"/>
      <c r="AF7" s="893"/>
      <c r="AG7" s="894"/>
      <c r="AH7" s="604"/>
      <c r="AI7" s="651" t="s">
        <v>384</v>
      </c>
      <c r="AJ7" s="645" t="s">
        <v>385</v>
      </c>
      <c r="AK7" s="642"/>
      <c r="AL7" s="653"/>
      <c r="AM7" s="545"/>
    </row>
    <row r="8" spans="1:122" ht="15.75">
      <c r="A8" s="546"/>
      <c r="B8" s="892"/>
      <c r="C8" s="893"/>
      <c r="D8" s="893"/>
      <c r="E8" s="893"/>
      <c r="F8" s="893"/>
      <c r="G8" s="893"/>
      <c r="H8" s="893"/>
      <c r="I8" s="893"/>
      <c r="J8" s="893"/>
      <c r="K8" s="893"/>
      <c r="L8" s="893"/>
      <c r="M8" s="893"/>
      <c r="N8" s="893"/>
      <c r="O8" s="893"/>
      <c r="P8" s="893"/>
      <c r="Q8" s="893"/>
      <c r="R8" s="893"/>
      <c r="S8" s="893"/>
      <c r="T8" s="893"/>
      <c r="U8" s="893"/>
      <c r="V8" s="893"/>
      <c r="W8" s="893"/>
      <c r="X8" s="893"/>
      <c r="Y8" s="893"/>
      <c r="Z8" s="893"/>
      <c r="AA8" s="893"/>
      <c r="AB8" s="893"/>
      <c r="AC8" s="893"/>
      <c r="AD8" s="893"/>
      <c r="AE8" s="893"/>
      <c r="AF8" s="893"/>
      <c r="AG8" s="894"/>
      <c r="AH8" s="607"/>
      <c r="AI8" s="651" t="s">
        <v>386</v>
      </c>
      <c r="AJ8" s="646" t="s">
        <v>387</v>
      </c>
      <c r="AK8" s="643"/>
      <c r="AL8" s="654"/>
      <c r="AM8" s="545"/>
    </row>
    <row r="9" spans="1:122" ht="15.75">
      <c r="A9" s="546"/>
      <c r="B9" s="895"/>
      <c r="C9" s="896"/>
      <c r="D9" s="896"/>
      <c r="E9" s="896"/>
      <c r="F9" s="896"/>
      <c r="G9" s="896"/>
      <c r="H9" s="896"/>
      <c r="I9" s="896"/>
      <c r="J9" s="896"/>
      <c r="K9" s="896"/>
      <c r="L9" s="896"/>
      <c r="M9" s="896"/>
      <c r="N9" s="896"/>
      <c r="O9" s="896"/>
      <c r="P9" s="896"/>
      <c r="Q9" s="896"/>
      <c r="R9" s="896"/>
      <c r="S9" s="896"/>
      <c r="T9" s="896"/>
      <c r="U9" s="896"/>
      <c r="V9" s="896"/>
      <c r="W9" s="896"/>
      <c r="X9" s="896"/>
      <c r="Y9" s="896"/>
      <c r="Z9" s="896"/>
      <c r="AA9" s="896"/>
      <c r="AB9" s="896"/>
      <c r="AC9" s="896"/>
      <c r="AD9" s="896"/>
      <c r="AE9" s="896"/>
      <c r="AF9" s="896"/>
      <c r="AG9" s="897"/>
      <c r="AH9" s="607"/>
      <c r="AI9" s="655" t="s">
        <v>388</v>
      </c>
      <c r="AJ9" s="656" t="s">
        <v>389</v>
      </c>
      <c r="AK9" s="657"/>
      <c r="AL9" s="658"/>
      <c r="AM9" s="545"/>
    </row>
    <row r="10" spans="1:122" s="553" customFormat="1" ht="4.5" customHeight="1">
      <c r="A10" s="548"/>
      <c r="B10" s="549"/>
      <c r="C10" s="549"/>
      <c r="D10" s="549"/>
      <c r="E10" s="549"/>
      <c r="F10" s="549"/>
      <c r="G10" s="549"/>
      <c r="H10" s="549"/>
      <c r="I10" s="549"/>
      <c r="J10" s="549"/>
      <c r="K10" s="549"/>
      <c r="L10" s="549"/>
      <c r="M10" s="549"/>
      <c r="N10" s="549"/>
      <c r="O10" s="549"/>
      <c r="P10" s="549"/>
      <c r="Q10" s="549"/>
      <c r="R10" s="549"/>
      <c r="S10" s="549"/>
      <c r="T10" s="549"/>
      <c r="U10" s="549"/>
      <c r="V10" s="549"/>
      <c r="W10" s="549"/>
      <c r="X10" s="549"/>
      <c r="Y10" s="549"/>
      <c r="Z10" s="549"/>
      <c r="AA10" s="549"/>
      <c r="AB10" s="549"/>
      <c r="AC10" s="549"/>
      <c r="AD10" s="549"/>
      <c r="AE10" s="549"/>
      <c r="AF10" s="549"/>
      <c r="AG10" s="549"/>
      <c r="AH10" s="549"/>
      <c r="AI10" s="549"/>
      <c r="AJ10" s="549"/>
      <c r="AK10" s="549"/>
      <c r="AL10" s="549"/>
      <c r="AM10" s="550"/>
      <c r="AN10" s="533"/>
      <c r="AO10" s="533"/>
      <c r="AP10" s="533"/>
      <c r="AQ10" s="533"/>
      <c r="AR10" s="533"/>
      <c r="AS10" s="533"/>
      <c r="AT10" s="533"/>
      <c r="AU10" s="533"/>
      <c r="AV10" s="551"/>
      <c r="AW10" s="551"/>
      <c r="AX10" s="551"/>
      <c r="AY10" s="551"/>
      <c r="AZ10" s="551"/>
      <c r="BA10" s="551"/>
      <c r="BB10" s="551"/>
      <c r="BC10" s="551"/>
      <c r="BD10" s="551"/>
      <c r="BE10" s="551"/>
      <c r="BF10" s="551"/>
      <c r="BG10" s="551"/>
      <c r="BH10" s="551"/>
      <c r="BI10" s="551"/>
      <c r="BJ10" s="551"/>
      <c r="BK10" s="551"/>
      <c r="BL10" s="551"/>
      <c r="BM10" s="551"/>
      <c r="BN10" s="551"/>
      <c r="BO10" s="551"/>
      <c r="BP10" s="547"/>
      <c r="BQ10" s="547"/>
      <c r="BR10" s="547"/>
      <c r="BS10" s="547"/>
      <c r="BT10" s="547"/>
      <c r="BU10" s="547"/>
      <c r="BV10" s="547"/>
      <c r="BW10" s="547"/>
      <c r="BX10" s="547"/>
      <c r="BY10" s="547"/>
      <c r="BZ10" s="547"/>
      <c r="CA10" s="547"/>
      <c r="CB10" s="547"/>
      <c r="CC10" s="547"/>
      <c r="CD10" s="547"/>
      <c r="CE10" s="547"/>
      <c r="CF10" s="547"/>
      <c r="CG10" s="547"/>
      <c r="CH10" s="547"/>
      <c r="CI10" s="547"/>
      <c r="CJ10" s="547"/>
      <c r="CK10" s="547"/>
      <c r="CL10" s="547"/>
      <c r="CM10" s="547"/>
      <c r="CN10" s="547"/>
      <c r="CO10" s="547"/>
      <c r="CP10" s="547"/>
      <c r="CQ10" s="547"/>
      <c r="CR10" s="547"/>
      <c r="CS10" s="547"/>
      <c r="CT10" s="547"/>
      <c r="CU10" s="547"/>
      <c r="CV10" s="547"/>
      <c r="CW10" s="547"/>
      <c r="CX10" s="547"/>
      <c r="CY10" s="547"/>
      <c r="CZ10" s="547"/>
      <c r="DA10" s="547"/>
      <c r="DB10" s="547"/>
      <c r="DC10" s="547"/>
      <c r="DD10" s="547"/>
      <c r="DE10" s="547"/>
      <c r="DF10" s="547"/>
      <c r="DG10" s="547"/>
      <c r="DH10" s="547"/>
      <c r="DI10" s="547"/>
      <c r="DJ10" s="547"/>
      <c r="DK10" s="547"/>
      <c r="DL10" s="547"/>
      <c r="DM10" s="547"/>
      <c r="DN10" s="547"/>
      <c r="DO10" s="547"/>
      <c r="DP10" s="547"/>
      <c r="DQ10" s="547"/>
      <c r="DR10" s="547"/>
    </row>
    <row r="11" spans="1:122" s="553" customFormat="1" ht="19.5" customHeight="1">
      <c r="A11" s="548"/>
      <c r="B11" s="549"/>
      <c r="C11" s="549"/>
      <c r="D11" s="549"/>
      <c r="E11" s="549"/>
      <c r="F11" s="549"/>
      <c r="G11" s="549"/>
      <c r="H11" s="549"/>
      <c r="I11" s="549"/>
      <c r="J11" s="549"/>
      <c r="K11" s="549"/>
      <c r="L11" s="549"/>
      <c r="M11" s="549"/>
      <c r="N11" s="549"/>
      <c r="O11" s="549"/>
      <c r="P11" s="580"/>
      <c r="Q11" s="580"/>
      <c r="R11" s="580"/>
      <c r="S11" s="549"/>
      <c r="T11" s="608"/>
      <c r="U11" s="605"/>
      <c r="V11" s="605"/>
      <c r="W11" s="605"/>
      <c r="X11" s="605"/>
      <c r="Y11" s="605"/>
      <c r="Z11" s="605"/>
      <c r="AA11" s="605"/>
      <c r="AB11" s="605"/>
      <c r="AC11" s="605"/>
      <c r="AD11" s="605"/>
      <c r="AE11" s="605"/>
      <c r="AF11" s="605"/>
      <c r="AG11" s="605"/>
      <c r="AH11" s="600"/>
      <c r="AI11" s="600"/>
      <c r="AJ11" s="600"/>
      <c r="AK11" s="600"/>
      <c r="AL11" s="671" t="s">
        <v>390</v>
      </c>
      <c r="AM11" s="550"/>
      <c r="AN11" s="533"/>
      <c r="AO11" s="533"/>
      <c r="AP11" s="533"/>
      <c r="AQ11" s="533"/>
      <c r="AR11" s="533"/>
      <c r="AS11" s="533"/>
      <c r="AT11" s="533"/>
      <c r="AU11" s="533"/>
      <c r="AV11" s="551"/>
      <c r="AW11" s="551"/>
      <c r="AX11" s="551"/>
      <c r="AY11" s="551"/>
      <c r="AZ11" s="551"/>
      <c r="BA11" s="551"/>
      <c r="BB11" s="551"/>
      <c r="BC11" s="551"/>
      <c r="BD11" s="551"/>
      <c r="BE11" s="551"/>
      <c r="BF11" s="551"/>
      <c r="BG11" s="551"/>
      <c r="BH11" s="551"/>
      <c r="BI11" s="551"/>
      <c r="BJ11" s="551"/>
      <c r="BK11" s="551"/>
      <c r="BL11" s="551"/>
      <c r="BM11" s="551"/>
      <c r="BN11" s="551"/>
      <c r="BO11" s="551"/>
      <c r="BP11" s="547"/>
      <c r="BQ11" s="547"/>
      <c r="BR11" s="547"/>
      <c r="BS11" s="547"/>
      <c r="BT11" s="547"/>
      <c r="BU11" s="547"/>
      <c r="BV11" s="547"/>
      <c r="BW11" s="547"/>
      <c r="BX11" s="547"/>
      <c r="BY11" s="547"/>
      <c r="BZ11" s="547"/>
      <c r="CA11" s="547"/>
      <c r="CB11" s="547"/>
      <c r="CC11" s="547"/>
      <c r="CD11" s="547"/>
      <c r="CE11" s="547"/>
      <c r="CF11" s="547"/>
      <c r="CG11" s="547"/>
      <c r="CH11" s="547"/>
      <c r="CI11" s="547"/>
      <c r="CJ11" s="547"/>
      <c r="CK11" s="547"/>
      <c r="CL11" s="547"/>
      <c r="CM11" s="547"/>
      <c r="CN11" s="547"/>
      <c r="CO11" s="547"/>
      <c r="CP11" s="547"/>
      <c r="CQ11" s="547"/>
      <c r="CR11" s="547"/>
      <c r="CS11" s="547"/>
      <c r="CT11" s="547"/>
      <c r="CU11" s="547"/>
      <c r="CV11" s="547"/>
      <c r="CW11" s="547"/>
      <c r="CX11" s="547"/>
      <c r="CY11" s="547"/>
      <c r="CZ11" s="547"/>
      <c r="DA11" s="547"/>
      <c r="DB11" s="547"/>
      <c r="DC11" s="547"/>
      <c r="DD11" s="547"/>
      <c r="DE11" s="547"/>
      <c r="DF11" s="547"/>
      <c r="DG11" s="547"/>
      <c r="DH11" s="547"/>
      <c r="DI11" s="547"/>
      <c r="DJ11" s="547"/>
      <c r="DK11" s="547"/>
      <c r="DL11" s="547"/>
      <c r="DM11" s="547"/>
      <c r="DN11" s="547"/>
      <c r="DO11" s="547"/>
      <c r="DP11" s="547"/>
      <c r="DQ11" s="547"/>
      <c r="DR11" s="547"/>
    </row>
    <row r="12" spans="1:122" s="553" customFormat="1" ht="6.75" customHeight="1">
      <c r="A12" s="548"/>
      <c r="B12" s="659"/>
      <c r="C12" s="660"/>
      <c r="D12" s="660"/>
      <c r="E12" s="660"/>
      <c r="F12" s="660"/>
      <c r="G12" s="660"/>
      <c r="H12" s="660"/>
      <c r="I12" s="660"/>
      <c r="J12" s="660"/>
      <c r="K12" s="660"/>
      <c r="L12" s="660"/>
      <c r="M12" s="660"/>
      <c r="N12" s="660"/>
      <c r="O12" s="660"/>
      <c r="P12" s="660"/>
      <c r="Q12" s="660"/>
      <c r="R12" s="660"/>
      <c r="S12" s="660"/>
      <c r="T12" s="660"/>
      <c r="U12" s="660"/>
      <c r="V12" s="660"/>
      <c r="W12" s="660"/>
      <c r="X12" s="660"/>
      <c r="Y12" s="660"/>
      <c r="Z12" s="660"/>
      <c r="AA12" s="660"/>
      <c r="AB12" s="660"/>
      <c r="AC12" s="660"/>
      <c r="AD12" s="660"/>
      <c r="AE12" s="660"/>
      <c r="AF12" s="660"/>
      <c r="AG12" s="660"/>
      <c r="AH12" s="660"/>
      <c r="AI12" s="660"/>
      <c r="AJ12" s="660"/>
      <c r="AK12" s="660"/>
      <c r="AL12" s="661"/>
      <c r="AM12" s="549"/>
      <c r="AN12" s="533"/>
      <c r="AO12" s="533"/>
      <c r="AP12" s="533"/>
      <c r="AQ12" s="533"/>
      <c r="AR12" s="533"/>
      <c r="AS12" s="533"/>
      <c r="AT12" s="533"/>
      <c r="AU12" s="533"/>
      <c r="AV12" s="551"/>
      <c r="AW12" s="551"/>
      <c r="AX12" s="551"/>
      <c r="AY12" s="551"/>
      <c r="AZ12" s="551"/>
      <c r="BA12" s="551"/>
      <c r="BB12" s="551"/>
      <c r="BC12" s="551"/>
      <c r="BD12" s="551"/>
      <c r="BE12" s="551"/>
      <c r="BF12" s="551"/>
      <c r="BG12" s="551"/>
      <c r="BH12" s="551"/>
      <c r="BI12" s="551"/>
      <c r="BJ12" s="551"/>
      <c r="BK12" s="551"/>
      <c r="BL12" s="551"/>
      <c r="BM12" s="551"/>
      <c r="BN12" s="551"/>
      <c r="BO12" s="551"/>
      <c r="BP12" s="547"/>
      <c r="BQ12" s="547"/>
      <c r="BR12" s="547"/>
      <c r="BS12" s="547"/>
      <c r="BT12" s="547"/>
      <c r="BU12" s="547"/>
      <c r="BV12" s="547"/>
      <c r="BW12" s="547"/>
      <c r="BX12" s="547"/>
      <c r="BY12" s="547"/>
      <c r="BZ12" s="547"/>
      <c r="CA12" s="547"/>
      <c r="CB12" s="547"/>
      <c r="CC12" s="547"/>
      <c r="CD12" s="547"/>
      <c r="CE12" s="547"/>
      <c r="CF12" s="547"/>
      <c r="CG12" s="547"/>
      <c r="CH12" s="547"/>
      <c r="CI12" s="547"/>
      <c r="CJ12" s="547"/>
      <c r="CK12" s="547"/>
      <c r="CL12" s="547"/>
      <c r="CM12" s="547"/>
      <c r="CN12" s="547"/>
      <c r="CO12" s="547"/>
      <c r="CP12" s="547"/>
      <c r="CQ12" s="547"/>
      <c r="CR12" s="547"/>
      <c r="CS12" s="547"/>
      <c r="CT12" s="547"/>
      <c r="CU12" s="547"/>
      <c r="CV12" s="547"/>
      <c r="CW12" s="547"/>
      <c r="CX12" s="547"/>
      <c r="CY12" s="547"/>
      <c r="CZ12" s="547"/>
      <c r="DA12" s="547"/>
      <c r="DB12" s="547"/>
      <c r="DC12" s="547"/>
      <c r="DD12" s="547"/>
      <c r="DE12" s="547"/>
      <c r="DF12" s="547"/>
      <c r="DG12" s="547"/>
      <c r="DH12" s="547"/>
      <c r="DI12" s="547"/>
      <c r="DJ12" s="547"/>
      <c r="DK12" s="547"/>
      <c r="DL12" s="547"/>
      <c r="DM12" s="547"/>
      <c r="DN12" s="547"/>
      <c r="DO12" s="547"/>
      <c r="DP12" s="547"/>
      <c r="DQ12" s="547"/>
      <c r="DR12" s="547"/>
    </row>
    <row r="13" spans="1:122" s="553" customFormat="1">
      <c r="A13" s="548"/>
      <c r="B13" s="662"/>
      <c r="C13" s="611"/>
      <c r="D13" s="611"/>
      <c r="E13" s="610"/>
      <c r="F13" s="610"/>
      <c r="G13" s="611"/>
      <c r="H13" s="611"/>
      <c r="I13" s="611"/>
      <c r="J13" s="610"/>
      <c r="K13" s="610"/>
      <c r="L13" s="610"/>
      <c r="M13" s="610"/>
      <c r="N13" s="610"/>
      <c r="O13" s="612" t="s">
        <v>410</v>
      </c>
      <c r="P13" s="901"/>
      <c r="Q13" s="902"/>
      <c r="R13" s="612" t="s">
        <v>408</v>
      </c>
      <c r="S13" s="914" t="s">
        <v>471</v>
      </c>
      <c r="T13" s="915"/>
      <c r="U13" s="554"/>
      <c r="V13" s="554"/>
      <c r="W13" s="610"/>
      <c r="X13" s="610"/>
      <c r="Y13" s="610"/>
      <c r="Z13" s="610"/>
      <c r="AA13" s="610"/>
      <c r="AB13" s="610"/>
      <c r="AC13" s="610"/>
      <c r="AD13" s="610"/>
      <c r="AE13" s="610"/>
      <c r="AF13" s="612" t="s">
        <v>409</v>
      </c>
      <c r="AG13" s="914" t="s">
        <v>472</v>
      </c>
      <c r="AH13" s="915"/>
      <c r="AI13" s="610"/>
      <c r="AJ13" s="612" t="s">
        <v>391</v>
      </c>
      <c r="AK13" s="744" t="s">
        <v>473</v>
      </c>
      <c r="AL13" s="733"/>
      <c r="AM13" s="555"/>
      <c r="AN13" s="556"/>
      <c r="AO13" s="556"/>
      <c r="AP13" s="556"/>
      <c r="AQ13" s="556"/>
      <c r="AR13" s="556"/>
      <c r="AS13" s="556"/>
      <c r="AT13" s="556"/>
      <c r="AU13" s="551"/>
      <c r="AV13" s="551"/>
      <c r="AW13" s="551"/>
      <c r="AX13" s="551"/>
      <c r="AY13" s="551"/>
      <c r="AZ13" s="551"/>
      <c r="BA13" s="551"/>
      <c r="BB13" s="551"/>
      <c r="BC13" s="551"/>
      <c r="BD13" s="551"/>
      <c r="BE13" s="551"/>
      <c r="BF13" s="551"/>
      <c r="BG13" s="551"/>
      <c r="BH13" s="551"/>
      <c r="BI13" s="551"/>
      <c r="BJ13" s="551"/>
      <c r="BK13" s="551"/>
      <c r="BL13" s="551"/>
      <c r="BM13" s="551"/>
      <c r="BN13" s="551"/>
      <c r="BO13" s="551"/>
      <c r="BP13" s="547"/>
      <c r="BQ13" s="547"/>
      <c r="BR13" s="547"/>
      <c r="BS13" s="547"/>
      <c r="BT13" s="547"/>
      <c r="BU13" s="547"/>
      <c r="BV13" s="547"/>
      <c r="BW13" s="547"/>
      <c r="BX13" s="547"/>
      <c r="BY13" s="547"/>
      <c r="BZ13" s="547"/>
      <c r="CA13" s="547"/>
      <c r="CB13" s="547"/>
      <c r="CC13" s="547"/>
      <c r="CD13" s="547"/>
      <c r="CE13" s="547"/>
      <c r="CF13" s="547"/>
      <c r="CG13" s="547"/>
      <c r="CH13" s="547"/>
      <c r="CI13" s="547"/>
      <c r="CJ13" s="547"/>
      <c r="CK13" s="547"/>
      <c r="CL13" s="547"/>
      <c r="CM13" s="547"/>
      <c r="CN13" s="547"/>
      <c r="CO13" s="547"/>
      <c r="CP13" s="547"/>
      <c r="CQ13" s="547"/>
      <c r="CR13" s="547"/>
      <c r="CS13" s="547"/>
      <c r="CT13" s="547"/>
      <c r="CU13" s="547"/>
      <c r="CV13" s="547"/>
      <c r="CW13" s="547"/>
      <c r="CX13" s="547"/>
      <c r="CY13" s="547"/>
      <c r="CZ13" s="547"/>
      <c r="DA13" s="547"/>
      <c r="DB13" s="547"/>
      <c r="DC13" s="547"/>
      <c r="DD13" s="547"/>
      <c r="DE13" s="547"/>
      <c r="DF13" s="547"/>
      <c r="DG13" s="547"/>
      <c r="DH13" s="547"/>
      <c r="DI13" s="547"/>
      <c r="DJ13" s="547"/>
      <c r="DK13" s="547"/>
      <c r="DL13" s="547"/>
      <c r="DM13" s="547"/>
      <c r="DN13" s="547"/>
      <c r="DO13" s="547"/>
      <c r="DP13" s="547"/>
      <c r="DQ13" s="547"/>
      <c r="DR13" s="547"/>
    </row>
    <row r="14" spans="1:122" s="553" customFormat="1" ht="5.0999999999999996" customHeight="1">
      <c r="A14" s="548"/>
      <c r="B14" s="662"/>
      <c r="C14" s="611"/>
      <c r="D14" s="611"/>
      <c r="E14" s="610"/>
      <c r="F14" s="610"/>
      <c r="G14" s="611"/>
      <c r="H14" s="611"/>
      <c r="I14" s="611"/>
      <c r="J14" s="610"/>
      <c r="K14" s="610"/>
      <c r="L14" s="610"/>
      <c r="M14" s="610"/>
      <c r="N14" s="609"/>
      <c r="O14" s="609"/>
      <c r="P14" s="609"/>
      <c r="Q14" s="609"/>
      <c r="R14" s="609"/>
      <c r="S14" s="609"/>
      <c r="T14" s="609"/>
      <c r="U14" s="609"/>
      <c r="V14" s="609"/>
      <c r="W14" s="609"/>
      <c r="X14" s="609"/>
      <c r="Y14" s="609"/>
      <c r="Z14" s="609"/>
      <c r="AA14" s="609"/>
      <c r="AB14" s="609"/>
      <c r="AC14" s="609"/>
      <c r="AD14" s="609"/>
      <c r="AE14" s="609"/>
      <c r="AF14" s="609"/>
      <c r="AG14" s="609"/>
      <c r="AH14" s="609"/>
      <c r="AI14" s="609"/>
      <c r="AJ14" s="609"/>
      <c r="AK14" s="609"/>
      <c r="AL14" s="663"/>
      <c r="AM14" s="550"/>
      <c r="AN14" s="533"/>
      <c r="AO14" s="533"/>
      <c r="AP14" s="533"/>
      <c r="AQ14" s="533"/>
      <c r="AR14" s="533"/>
      <c r="AS14" s="533"/>
      <c r="AT14" s="533"/>
      <c r="AU14" s="533"/>
      <c r="AV14" s="551"/>
      <c r="AW14" s="551"/>
      <c r="AX14" s="551"/>
      <c r="AY14" s="551"/>
      <c r="AZ14" s="551"/>
      <c r="BA14" s="551"/>
      <c r="BB14" s="551"/>
      <c r="BC14" s="551"/>
      <c r="BD14" s="551"/>
      <c r="BE14" s="551"/>
      <c r="BF14" s="551"/>
      <c r="BG14" s="551"/>
      <c r="BH14" s="551"/>
      <c r="BI14" s="551"/>
      <c r="BJ14" s="551"/>
      <c r="BK14" s="551"/>
      <c r="BL14" s="551"/>
      <c r="BM14" s="551"/>
      <c r="BN14" s="551"/>
      <c r="BO14" s="551"/>
      <c r="BP14" s="547"/>
      <c r="BQ14" s="547"/>
      <c r="BR14" s="547"/>
      <c r="BS14" s="547"/>
      <c r="BT14" s="547"/>
      <c r="BU14" s="547"/>
      <c r="BV14" s="547"/>
      <c r="BW14" s="547"/>
      <c r="BX14" s="547"/>
      <c r="BY14" s="547"/>
      <c r="BZ14" s="547"/>
      <c r="CA14" s="547"/>
      <c r="CB14" s="547"/>
      <c r="CC14" s="547"/>
      <c r="CD14" s="547"/>
      <c r="CE14" s="547"/>
      <c r="CF14" s="547"/>
      <c r="CG14" s="547"/>
      <c r="CH14" s="547"/>
      <c r="CI14" s="547"/>
      <c r="CJ14" s="547"/>
      <c r="CK14" s="547"/>
      <c r="CL14" s="547"/>
      <c r="CM14" s="547"/>
      <c r="CN14" s="547"/>
      <c r="CO14" s="547"/>
      <c r="CP14" s="547"/>
      <c r="CQ14" s="547"/>
      <c r="CR14" s="547"/>
      <c r="CS14" s="547"/>
      <c r="CT14" s="547"/>
      <c r="CU14" s="547"/>
      <c r="CV14" s="547"/>
      <c r="CW14" s="547"/>
      <c r="CX14" s="547"/>
      <c r="CY14" s="547"/>
      <c r="CZ14" s="547"/>
      <c r="DA14" s="547"/>
      <c r="DB14" s="547"/>
      <c r="DC14" s="547"/>
      <c r="DD14" s="547"/>
      <c r="DE14" s="547"/>
      <c r="DF14" s="547"/>
      <c r="DG14" s="547"/>
      <c r="DH14" s="547"/>
      <c r="DI14" s="547"/>
      <c r="DJ14" s="547"/>
      <c r="DK14" s="547"/>
      <c r="DL14" s="547"/>
      <c r="DM14" s="547"/>
      <c r="DN14" s="547"/>
      <c r="DO14" s="547"/>
      <c r="DP14" s="547"/>
      <c r="DQ14" s="547"/>
      <c r="DR14" s="547"/>
    </row>
    <row r="15" spans="1:122" s="553" customFormat="1">
      <c r="A15" s="548"/>
      <c r="B15" s="662"/>
      <c r="C15" s="611"/>
      <c r="D15" s="611"/>
      <c r="E15" s="610"/>
      <c r="F15" s="610"/>
      <c r="G15" s="611"/>
      <c r="H15" s="611"/>
      <c r="I15" s="612" t="s">
        <v>392</v>
      </c>
      <c r="J15" s="914" t="s">
        <v>474</v>
      </c>
      <c r="K15" s="916"/>
      <c r="L15" s="916"/>
      <c r="M15" s="916"/>
      <c r="N15" s="916"/>
      <c r="O15" s="916"/>
      <c r="P15" s="916"/>
      <c r="Q15" s="915"/>
      <c r="R15" s="612" t="s">
        <v>393</v>
      </c>
      <c r="S15" s="746">
        <v>2601</v>
      </c>
      <c r="T15" s="611"/>
      <c r="U15" s="615"/>
      <c r="V15" s="615"/>
      <c r="W15" s="615"/>
      <c r="X15" s="615"/>
      <c r="Y15" s="615"/>
      <c r="Z15" s="615"/>
      <c r="AA15" s="615"/>
      <c r="AB15" s="615"/>
      <c r="AC15" s="615"/>
      <c r="AD15" s="615"/>
      <c r="AE15" s="615"/>
      <c r="AF15" s="612" t="s">
        <v>394</v>
      </c>
      <c r="AG15" s="917" t="s">
        <v>475</v>
      </c>
      <c r="AH15" s="918"/>
      <c r="AI15" s="918"/>
      <c r="AJ15" s="918"/>
      <c r="AK15" s="919"/>
      <c r="AL15" s="664"/>
      <c r="AM15" s="555"/>
      <c r="AN15" s="556"/>
      <c r="AO15" s="551"/>
      <c r="AP15" s="551"/>
      <c r="AQ15" s="551"/>
      <c r="AR15" s="551"/>
      <c r="AS15" s="551"/>
      <c r="AT15" s="557"/>
      <c r="AU15" s="551"/>
      <c r="AV15" s="551"/>
      <c r="AW15" s="551"/>
      <c r="AX15" s="551"/>
      <c r="AY15" s="551"/>
      <c r="AZ15" s="551"/>
      <c r="BA15" s="551"/>
      <c r="BB15" s="551"/>
      <c r="BC15" s="551"/>
      <c r="BD15" s="551"/>
      <c r="BE15" s="551"/>
      <c r="BF15" s="551"/>
      <c r="BG15" s="551"/>
      <c r="BH15" s="551"/>
      <c r="BI15" s="551"/>
      <c r="BJ15" s="551"/>
      <c r="BK15" s="551"/>
      <c r="BL15" s="551"/>
      <c r="BM15" s="551"/>
      <c r="BN15" s="551"/>
      <c r="BO15" s="551"/>
      <c r="BP15" s="547"/>
      <c r="BQ15" s="547"/>
      <c r="BR15" s="547"/>
      <c r="BS15" s="547"/>
      <c r="BT15" s="547"/>
      <c r="BU15" s="547"/>
      <c r="BV15" s="547"/>
      <c r="BW15" s="547"/>
      <c r="BX15" s="547"/>
      <c r="BY15" s="547"/>
      <c r="BZ15" s="547"/>
      <c r="CA15" s="547"/>
      <c r="CB15" s="547"/>
      <c r="CC15" s="547"/>
      <c r="CD15" s="547"/>
      <c r="CE15" s="547"/>
      <c r="CF15" s="547"/>
      <c r="CG15" s="547"/>
      <c r="CH15" s="547"/>
      <c r="CI15" s="547"/>
      <c r="CJ15" s="547"/>
      <c r="CK15" s="547"/>
      <c r="CL15" s="547"/>
      <c r="CM15" s="547"/>
      <c r="CN15" s="547"/>
      <c r="CO15" s="547"/>
      <c r="CP15" s="547"/>
      <c r="CQ15" s="547"/>
      <c r="CR15" s="547"/>
      <c r="CS15" s="547"/>
      <c r="CT15" s="547"/>
      <c r="CU15" s="547"/>
      <c r="CV15" s="547"/>
      <c r="CW15" s="547"/>
      <c r="CX15" s="547"/>
      <c r="CY15" s="547"/>
      <c r="CZ15" s="547"/>
      <c r="DA15" s="547"/>
      <c r="DB15" s="547"/>
      <c r="DC15" s="547"/>
      <c r="DD15" s="547"/>
      <c r="DE15" s="547"/>
      <c r="DF15" s="547"/>
      <c r="DG15" s="547"/>
      <c r="DH15" s="547"/>
      <c r="DI15" s="547"/>
      <c r="DJ15" s="547"/>
      <c r="DK15" s="547"/>
      <c r="DL15" s="547"/>
      <c r="DM15" s="547"/>
      <c r="DN15" s="547"/>
      <c r="DO15" s="547"/>
      <c r="DP15" s="547"/>
      <c r="DQ15" s="547"/>
      <c r="DR15" s="547"/>
    </row>
    <row r="16" spans="1:122" s="553" customFormat="1" ht="5.0999999999999996" customHeight="1">
      <c r="A16" s="548"/>
      <c r="B16" s="665"/>
      <c r="C16" s="609"/>
      <c r="D16" s="609"/>
      <c r="E16" s="609"/>
      <c r="F16" s="609"/>
      <c r="G16" s="609"/>
      <c r="H16" s="609"/>
      <c r="I16" s="609"/>
      <c r="J16" s="609"/>
      <c r="K16" s="609"/>
      <c r="L16" s="609"/>
      <c r="M16" s="609"/>
      <c r="N16" s="609"/>
      <c r="O16" s="609"/>
      <c r="P16" s="609"/>
      <c r="Q16" s="609"/>
      <c r="R16" s="609"/>
      <c r="S16" s="609"/>
      <c r="T16" s="609"/>
      <c r="U16" s="609"/>
      <c r="V16" s="609"/>
      <c r="W16" s="609"/>
      <c r="X16" s="609"/>
      <c r="Y16" s="609"/>
      <c r="Z16" s="609"/>
      <c r="AA16" s="609"/>
      <c r="AB16" s="609"/>
      <c r="AC16" s="609"/>
      <c r="AD16" s="609"/>
      <c r="AE16" s="609"/>
      <c r="AF16" s="609"/>
      <c r="AG16" s="609"/>
      <c r="AH16" s="609"/>
      <c r="AI16" s="609"/>
      <c r="AJ16" s="609"/>
      <c r="AK16" s="609"/>
      <c r="AL16" s="663"/>
      <c r="AM16" s="550"/>
      <c r="AN16" s="533"/>
      <c r="AO16" s="533"/>
      <c r="AP16" s="533"/>
      <c r="AQ16" s="533"/>
      <c r="AR16" s="533"/>
      <c r="AS16" s="533"/>
      <c r="AT16" s="533"/>
      <c r="AU16" s="533"/>
      <c r="AV16" s="551"/>
      <c r="AW16" s="551"/>
      <c r="AX16" s="551"/>
      <c r="AY16" s="551"/>
      <c r="AZ16" s="551"/>
      <c r="BA16" s="551"/>
      <c r="BB16" s="551"/>
      <c r="BC16" s="551"/>
      <c r="BD16" s="551"/>
      <c r="BE16" s="551"/>
      <c r="BF16" s="551"/>
      <c r="BG16" s="551"/>
      <c r="BH16" s="551"/>
      <c r="BI16" s="551"/>
      <c r="BJ16" s="551"/>
      <c r="BK16" s="551"/>
      <c r="BL16" s="551"/>
      <c r="BM16" s="551"/>
      <c r="BN16" s="551"/>
      <c r="BO16" s="551"/>
      <c r="BP16" s="547"/>
      <c r="BQ16" s="547"/>
      <c r="BR16" s="547"/>
      <c r="BS16" s="547"/>
      <c r="BT16" s="547"/>
      <c r="BU16" s="547"/>
      <c r="BV16" s="547"/>
      <c r="BW16" s="547"/>
      <c r="BX16" s="547"/>
      <c r="BY16" s="547"/>
      <c r="BZ16" s="547"/>
      <c r="CA16" s="547"/>
      <c r="CB16" s="547"/>
      <c r="CC16" s="547"/>
      <c r="CD16" s="547"/>
      <c r="CE16" s="547"/>
      <c r="CF16" s="547"/>
      <c r="CG16" s="547"/>
      <c r="CH16" s="547"/>
      <c r="CI16" s="547"/>
      <c r="CJ16" s="547"/>
      <c r="CK16" s="547"/>
      <c r="CL16" s="547"/>
      <c r="CM16" s="547"/>
      <c r="CN16" s="547"/>
      <c r="CO16" s="547"/>
      <c r="CP16" s="547"/>
      <c r="CQ16" s="547"/>
      <c r="CR16" s="547"/>
      <c r="CS16" s="547"/>
      <c r="CT16" s="547"/>
      <c r="CU16" s="547"/>
      <c r="CV16" s="547"/>
      <c r="CW16" s="547"/>
      <c r="CX16" s="547"/>
      <c r="CY16" s="547"/>
      <c r="CZ16" s="547"/>
      <c r="DA16" s="547"/>
      <c r="DB16" s="547"/>
      <c r="DC16" s="547"/>
      <c r="DD16" s="547"/>
      <c r="DE16" s="547"/>
      <c r="DF16" s="547"/>
      <c r="DG16" s="547"/>
      <c r="DH16" s="547"/>
      <c r="DI16" s="547"/>
      <c r="DJ16" s="547"/>
      <c r="DK16" s="547"/>
      <c r="DL16" s="547"/>
      <c r="DM16" s="547"/>
      <c r="DN16" s="547"/>
      <c r="DO16" s="547"/>
      <c r="DP16" s="547"/>
      <c r="DQ16" s="547"/>
      <c r="DR16" s="547"/>
    </row>
    <row r="17" spans="1:122" s="553" customFormat="1">
      <c r="A17" s="558"/>
      <c r="B17" s="662"/>
      <c r="C17" s="611"/>
      <c r="D17" s="610"/>
      <c r="E17" s="610"/>
      <c r="F17" s="610"/>
      <c r="G17" s="610"/>
      <c r="H17" s="610"/>
      <c r="I17" s="610"/>
      <c r="J17" s="610"/>
      <c r="K17" s="610"/>
      <c r="L17" s="610"/>
      <c r="M17" s="610"/>
      <c r="N17" s="610"/>
      <c r="O17" s="610"/>
      <c r="P17" s="610"/>
      <c r="Q17" s="613"/>
      <c r="R17" s="612" t="s">
        <v>395</v>
      </c>
      <c r="S17" s="745" t="s">
        <v>477</v>
      </c>
      <c r="T17" s="611"/>
      <c r="U17" s="614"/>
      <c r="V17" s="614"/>
      <c r="W17" s="614"/>
      <c r="X17" s="614"/>
      <c r="Y17" s="614"/>
      <c r="Z17" s="614"/>
      <c r="AA17" s="614"/>
      <c r="AB17" s="614"/>
      <c r="AC17" s="614"/>
      <c r="AD17" s="614"/>
      <c r="AE17" s="611"/>
      <c r="AF17" s="612" t="s">
        <v>396</v>
      </c>
      <c r="AG17" s="911" t="s">
        <v>476</v>
      </c>
      <c r="AH17" s="912"/>
      <c r="AI17" s="912"/>
      <c r="AJ17" s="913"/>
      <c r="AK17" s="614"/>
      <c r="AL17" s="666"/>
      <c r="AM17" s="559"/>
      <c r="AN17" s="560"/>
      <c r="AO17" s="560"/>
      <c r="AP17" s="560"/>
      <c r="AQ17" s="560"/>
      <c r="AR17" s="560"/>
      <c r="AS17" s="560"/>
      <c r="AT17" s="551"/>
      <c r="AU17" s="551"/>
      <c r="AV17" s="551"/>
      <c r="AW17" s="551"/>
      <c r="AX17" s="551"/>
      <c r="AY17" s="551"/>
      <c r="AZ17" s="551"/>
      <c r="BA17" s="551"/>
      <c r="BB17" s="551"/>
      <c r="BC17" s="551"/>
      <c r="BD17" s="551"/>
      <c r="BE17" s="551"/>
      <c r="BF17" s="551"/>
      <c r="BG17" s="551"/>
      <c r="BH17" s="551"/>
      <c r="BI17" s="551"/>
      <c r="BJ17" s="551"/>
      <c r="BK17" s="551"/>
      <c r="BL17" s="551"/>
      <c r="BM17" s="551"/>
      <c r="BN17" s="551"/>
      <c r="BO17" s="551"/>
      <c r="BP17" s="547"/>
      <c r="BQ17" s="547"/>
      <c r="BR17" s="547"/>
      <c r="BS17" s="547"/>
      <c r="BT17" s="547"/>
      <c r="BU17" s="547"/>
      <c r="BV17" s="547"/>
      <c r="BW17" s="547"/>
      <c r="BX17" s="547"/>
      <c r="BY17" s="547"/>
      <c r="BZ17" s="547"/>
      <c r="CA17" s="547"/>
      <c r="CB17" s="547"/>
      <c r="CC17" s="547"/>
      <c r="CD17" s="547"/>
      <c r="CE17" s="547"/>
      <c r="CF17" s="547"/>
      <c r="CG17" s="547"/>
      <c r="CH17" s="547"/>
      <c r="CI17" s="547"/>
      <c r="CJ17" s="547"/>
      <c r="CK17" s="547"/>
      <c r="CL17" s="547"/>
      <c r="CM17" s="547"/>
      <c r="CN17" s="547"/>
      <c r="CO17" s="547"/>
      <c r="CP17" s="547"/>
      <c r="CQ17" s="547"/>
      <c r="CR17" s="547"/>
      <c r="CS17" s="547"/>
      <c r="CT17" s="547"/>
      <c r="CU17" s="547"/>
      <c r="CV17" s="547"/>
      <c r="CW17" s="547"/>
      <c r="CX17" s="547"/>
      <c r="CY17" s="547"/>
      <c r="CZ17" s="547"/>
      <c r="DA17" s="547"/>
      <c r="DB17" s="547"/>
      <c r="DC17" s="547"/>
      <c r="DD17" s="547"/>
      <c r="DE17" s="547"/>
      <c r="DF17" s="547"/>
      <c r="DG17" s="547"/>
      <c r="DH17" s="547"/>
      <c r="DI17" s="547"/>
      <c r="DJ17" s="547"/>
      <c r="DK17" s="547"/>
      <c r="DL17" s="547"/>
      <c r="DM17" s="547"/>
      <c r="DN17" s="547"/>
      <c r="DO17" s="547"/>
      <c r="DP17" s="547"/>
      <c r="DQ17" s="547"/>
      <c r="DR17" s="547"/>
    </row>
    <row r="18" spans="1:122" ht="5.0999999999999996" customHeight="1">
      <c r="A18" s="561"/>
      <c r="B18" s="667"/>
      <c r="C18" s="668"/>
      <c r="D18" s="668"/>
      <c r="E18" s="668"/>
      <c r="F18" s="668"/>
      <c r="G18" s="668"/>
      <c r="H18" s="668"/>
      <c r="I18" s="668"/>
      <c r="J18" s="668"/>
      <c r="K18" s="668"/>
      <c r="L18" s="668"/>
      <c r="M18" s="668"/>
      <c r="N18" s="668"/>
      <c r="O18" s="668"/>
      <c r="P18" s="668"/>
      <c r="Q18" s="668"/>
      <c r="R18" s="668"/>
      <c r="S18" s="668"/>
      <c r="T18" s="668"/>
      <c r="U18" s="668"/>
      <c r="V18" s="668"/>
      <c r="W18" s="668"/>
      <c r="X18" s="668"/>
      <c r="Y18" s="668"/>
      <c r="Z18" s="668"/>
      <c r="AA18" s="668"/>
      <c r="AB18" s="668"/>
      <c r="AC18" s="668"/>
      <c r="AD18" s="668"/>
      <c r="AE18" s="668"/>
      <c r="AF18" s="668"/>
      <c r="AG18" s="668"/>
      <c r="AH18" s="668"/>
      <c r="AI18" s="668"/>
      <c r="AJ18" s="668"/>
      <c r="AK18" s="668"/>
      <c r="AL18" s="669"/>
      <c r="AM18" s="515"/>
      <c r="AN18" s="501"/>
      <c r="AO18" s="501"/>
      <c r="AP18" s="501"/>
      <c r="AQ18" s="501"/>
    </row>
    <row r="19" spans="1:122" ht="15.75" customHeight="1">
      <c r="A19" s="561"/>
      <c r="B19" s="21"/>
      <c r="C19" s="21"/>
      <c r="D19" s="21"/>
      <c r="E19" s="21"/>
      <c r="F19" s="21"/>
      <c r="G19" s="21"/>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515"/>
      <c r="AN19" s="501"/>
      <c r="AO19" s="501"/>
      <c r="AP19" s="501"/>
      <c r="AQ19" s="501"/>
    </row>
    <row r="20" spans="1:122" ht="15.75" customHeight="1">
      <c r="A20" s="561"/>
      <c r="B20" s="909" t="s">
        <v>464</v>
      </c>
      <c r="C20" s="910"/>
      <c r="D20" s="910"/>
      <c r="E20" s="910"/>
      <c r="F20" s="910"/>
      <c r="G20" s="910"/>
      <c r="H20" s="910"/>
      <c r="I20" s="910"/>
      <c r="J20" s="910"/>
      <c r="K20" s="910"/>
      <c r="L20" s="910"/>
      <c r="M20" s="910"/>
      <c r="N20" s="910"/>
      <c r="O20" s="910"/>
      <c r="P20" s="910"/>
      <c r="Q20" s="910"/>
      <c r="R20" s="910"/>
      <c r="S20" s="910"/>
      <c r="T20" s="910"/>
      <c r="U20" s="910"/>
      <c r="V20" s="910"/>
      <c r="W20" s="910"/>
      <c r="X20" s="910"/>
      <c r="Y20" s="910"/>
      <c r="Z20" s="910"/>
      <c r="AA20" s="910"/>
      <c r="AB20" s="910"/>
      <c r="AC20" s="910"/>
      <c r="AD20" s="910"/>
      <c r="AE20" s="910"/>
      <c r="AF20" s="910"/>
      <c r="AG20" s="910"/>
      <c r="AH20" s="910"/>
      <c r="AI20" s="910"/>
      <c r="AJ20" s="910"/>
      <c r="AK20" s="910"/>
      <c r="AL20" s="910"/>
      <c r="AM20" s="515"/>
      <c r="AN20" s="501"/>
      <c r="AO20" s="501"/>
      <c r="AP20" s="501"/>
      <c r="AQ20" s="501"/>
    </row>
    <row r="21" spans="1:122" ht="15.75" customHeight="1">
      <c r="A21" s="561"/>
      <c r="B21" s="909"/>
      <c r="C21" s="910"/>
      <c r="D21" s="910"/>
      <c r="E21" s="910"/>
      <c r="F21" s="910"/>
      <c r="G21" s="910"/>
      <c r="H21" s="910"/>
      <c r="I21" s="910"/>
      <c r="J21" s="910"/>
      <c r="K21" s="910"/>
      <c r="L21" s="910"/>
      <c r="M21" s="910"/>
      <c r="N21" s="910"/>
      <c r="O21" s="910"/>
      <c r="P21" s="910"/>
      <c r="Q21" s="910"/>
      <c r="R21" s="910"/>
      <c r="S21" s="910"/>
      <c r="T21" s="910"/>
      <c r="U21" s="910"/>
      <c r="V21" s="910"/>
      <c r="W21" s="910"/>
      <c r="X21" s="910"/>
      <c r="Y21" s="910"/>
      <c r="Z21" s="910"/>
      <c r="AA21" s="910"/>
      <c r="AB21" s="910"/>
      <c r="AC21" s="910"/>
      <c r="AD21" s="910"/>
      <c r="AE21" s="910"/>
      <c r="AF21" s="910"/>
      <c r="AG21" s="910"/>
      <c r="AH21" s="910"/>
      <c r="AI21" s="910"/>
      <c r="AJ21" s="910"/>
      <c r="AK21" s="910"/>
      <c r="AL21" s="910"/>
      <c r="AM21" s="515"/>
      <c r="AN21" s="501"/>
      <c r="AO21" s="501"/>
      <c r="AP21" s="501"/>
      <c r="AQ21" s="501"/>
    </row>
    <row r="22" spans="1:122" ht="15.75" customHeight="1">
      <c r="A22" s="561"/>
      <c r="B22" s="909"/>
      <c r="C22" s="910"/>
      <c r="D22" s="910"/>
      <c r="E22" s="910"/>
      <c r="F22" s="910"/>
      <c r="G22" s="910"/>
      <c r="H22" s="910"/>
      <c r="I22" s="910"/>
      <c r="J22" s="910"/>
      <c r="K22" s="910"/>
      <c r="L22" s="910"/>
      <c r="M22" s="910"/>
      <c r="N22" s="910"/>
      <c r="O22" s="910"/>
      <c r="P22" s="910"/>
      <c r="Q22" s="910"/>
      <c r="R22" s="910"/>
      <c r="S22" s="910"/>
      <c r="T22" s="910"/>
      <c r="U22" s="910"/>
      <c r="V22" s="910"/>
      <c r="W22" s="910"/>
      <c r="X22" s="910"/>
      <c r="Y22" s="910"/>
      <c r="Z22" s="910"/>
      <c r="AA22" s="910"/>
      <c r="AB22" s="910"/>
      <c r="AC22" s="910"/>
      <c r="AD22" s="910"/>
      <c r="AE22" s="910"/>
      <c r="AF22" s="910"/>
      <c r="AG22" s="910"/>
      <c r="AH22" s="910"/>
      <c r="AI22" s="910"/>
      <c r="AJ22" s="910"/>
      <c r="AK22" s="910"/>
      <c r="AL22" s="910"/>
      <c r="AM22" s="515"/>
      <c r="AN22" s="501"/>
      <c r="AO22" s="501"/>
      <c r="AP22" s="501"/>
      <c r="AQ22" s="501"/>
    </row>
    <row r="23" spans="1:122" ht="15.75" customHeight="1">
      <c r="A23" s="561"/>
      <c r="B23" s="910"/>
      <c r="C23" s="910"/>
      <c r="D23" s="910"/>
      <c r="E23" s="910"/>
      <c r="F23" s="910"/>
      <c r="G23" s="910"/>
      <c r="H23" s="910"/>
      <c r="I23" s="910"/>
      <c r="J23" s="910"/>
      <c r="K23" s="910"/>
      <c r="L23" s="910"/>
      <c r="M23" s="910"/>
      <c r="N23" s="910"/>
      <c r="O23" s="910"/>
      <c r="P23" s="910"/>
      <c r="Q23" s="910"/>
      <c r="R23" s="910"/>
      <c r="S23" s="910"/>
      <c r="T23" s="910"/>
      <c r="U23" s="910"/>
      <c r="V23" s="910"/>
      <c r="W23" s="910"/>
      <c r="X23" s="910"/>
      <c r="Y23" s="910"/>
      <c r="Z23" s="910"/>
      <c r="AA23" s="910"/>
      <c r="AB23" s="910"/>
      <c r="AC23" s="910"/>
      <c r="AD23" s="910"/>
      <c r="AE23" s="910"/>
      <c r="AF23" s="910"/>
      <c r="AG23" s="910"/>
      <c r="AH23" s="910"/>
      <c r="AI23" s="910"/>
      <c r="AJ23" s="910"/>
      <c r="AK23" s="910"/>
      <c r="AL23" s="910"/>
      <c r="AM23" s="515"/>
      <c r="AN23" s="501"/>
      <c r="AO23" s="501"/>
      <c r="AP23" s="501"/>
      <c r="AQ23" s="501"/>
    </row>
    <row r="24" spans="1:122" ht="8.25" customHeight="1">
      <c r="A24" s="561"/>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515"/>
      <c r="AN24" s="501"/>
      <c r="AO24" s="501"/>
      <c r="AP24" s="501"/>
      <c r="AQ24" s="501"/>
    </row>
    <row r="25" spans="1:122" ht="5.0999999999999996" customHeight="1">
      <c r="A25" s="539"/>
      <c r="B25" s="501"/>
      <c r="C25" s="501"/>
      <c r="D25" s="501"/>
      <c r="E25" s="501"/>
      <c r="F25" s="501"/>
      <c r="G25" s="501"/>
      <c r="H25" s="501"/>
      <c r="I25" s="501"/>
      <c r="J25" s="501"/>
      <c r="K25" s="501"/>
      <c r="L25" s="501"/>
      <c r="M25" s="501"/>
      <c r="N25" s="501"/>
      <c r="O25" s="501"/>
      <c r="P25" s="501"/>
      <c r="Q25" s="501"/>
      <c r="R25" s="501"/>
      <c r="S25" s="501"/>
      <c r="T25" s="501"/>
      <c r="U25" s="501"/>
      <c r="V25" s="501"/>
      <c r="W25" s="501"/>
      <c r="X25" s="501"/>
      <c r="Y25" s="501"/>
      <c r="Z25" s="501"/>
      <c r="AA25" s="501"/>
      <c r="AB25" s="501"/>
      <c r="AC25" s="501"/>
      <c r="AD25" s="501"/>
      <c r="AE25" s="501"/>
      <c r="AF25" s="501"/>
      <c r="AG25" s="501"/>
      <c r="AH25" s="501"/>
      <c r="AI25" s="501"/>
      <c r="AJ25" s="501"/>
      <c r="AK25" s="501"/>
      <c r="AL25" s="501"/>
      <c r="AM25" s="616"/>
      <c r="AN25" s="501"/>
      <c r="AO25" s="501"/>
      <c r="AP25" s="501"/>
      <c r="AQ25" s="501"/>
    </row>
    <row r="26" spans="1:122" ht="5.0999999999999996" customHeight="1">
      <c r="A26" s="561"/>
      <c r="B26" s="562"/>
      <c r="C26" s="562"/>
      <c r="D26" s="562"/>
      <c r="E26" s="562"/>
      <c r="F26" s="562"/>
      <c r="G26" s="562"/>
      <c r="H26" s="562"/>
      <c r="I26" s="562"/>
      <c r="J26" s="562"/>
      <c r="K26" s="562"/>
      <c r="L26" s="562"/>
      <c r="M26" s="562"/>
      <c r="N26" s="562"/>
      <c r="O26" s="562"/>
      <c r="P26" s="562"/>
      <c r="Q26" s="562"/>
      <c r="R26" s="562"/>
      <c r="S26" s="562"/>
      <c r="T26" s="562"/>
      <c r="U26" s="562"/>
      <c r="V26" s="562"/>
      <c r="W26" s="562"/>
      <c r="X26" s="562"/>
      <c r="Y26" s="562"/>
      <c r="Z26" s="562"/>
      <c r="AA26" s="562"/>
      <c r="AB26" s="562"/>
      <c r="AC26" s="562"/>
      <c r="AD26" s="562"/>
      <c r="AE26" s="562"/>
      <c r="AF26" s="562"/>
      <c r="AG26" s="562"/>
      <c r="AH26" s="562"/>
      <c r="AI26" s="562"/>
      <c r="AJ26" s="562"/>
      <c r="AK26" s="562"/>
      <c r="AL26" s="562"/>
      <c r="AM26" s="515"/>
      <c r="AN26" s="501"/>
      <c r="AO26" s="501"/>
      <c r="AP26" s="501"/>
      <c r="AQ26" s="501"/>
    </row>
    <row r="27" spans="1:122" ht="15.75" customHeight="1">
      <c r="A27" s="561"/>
      <c r="B27" s="696" t="s">
        <v>450</v>
      </c>
      <c r="C27" s="696"/>
      <c r="D27" s="696"/>
      <c r="E27" s="696"/>
      <c r="F27" s="696"/>
      <c r="G27" s="696"/>
      <c r="H27" s="696"/>
      <c r="I27" s="696"/>
      <c r="J27" s="696"/>
      <c r="K27" s="696"/>
      <c r="L27" s="696"/>
      <c r="M27" s="696"/>
      <c r="N27" s="696"/>
      <c r="O27" s="696"/>
      <c r="P27" s="696"/>
      <c r="Q27" s="696"/>
      <c r="R27" s="696"/>
      <c r="S27" s="696"/>
      <c r="T27" s="696"/>
      <c r="U27" s="696"/>
      <c r="V27" s="696"/>
      <c r="W27" s="696"/>
      <c r="X27" s="696"/>
      <c r="Y27" s="696"/>
      <c r="Z27" s="696"/>
      <c r="AA27" s="696"/>
      <c r="AB27" s="696"/>
      <c r="AC27" s="696"/>
      <c r="AD27" s="696"/>
      <c r="AE27" s="696"/>
      <c r="AF27" s="696"/>
      <c r="AG27" s="696"/>
      <c r="AH27" s="696"/>
      <c r="AI27" s="696"/>
      <c r="AJ27" s="696"/>
      <c r="AK27" s="696"/>
      <c r="AL27" s="696"/>
      <c r="AM27" s="515"/>
      <c r="AN27" s="501"/>
      <c r="AO27" s="501"/>
      <c r="AP27" s="501"/>
      <c r="AQ27" s="501"/>
    </row>
    <row r="28" spans="1:122" ht="15.75" customHeight="1">
      <c r="A28" s="561"/>
      <c r="B28" s="580" t="s">
        <v>451</v>
      </c>
      <c r="C28" s="696"/>
      <c r="D28" s="696"/>
      <c r="E28" s="696"/>
      <c r="F28" s="696"/>
      <c r="G28" s="696"/>
      <c r="H28" s="696"/>
      <c r="I28" s="696"/>
      <c r="J28" s="696"/>
      <c r="K28" s="696"/>
      <c r="L28" s="696"/>
      <c r="M28" s="696"/>
      <c r="N28" s="696"/>
      <c r="O28" s="696"/>
      <c r="P28" s="696"/>
      <c r="Q28" s="696"/>
      <c r="R28" s="696"/>
      <c r="S28" s="696"/>
      <c r="T28" s="697"/>
      <c r="U28" s="696"/>
      <c r="V28" s="696"/>
      <c r="W28" s="696"/>
      <c r="X28" s="696"/>
      <c r="Y28" s="696"/>
      <c r="Z28" s="696"/>
      <c r="AA28" s="696"/>
      <c r="AB28" s="696"/>
      <c r="AC28" s="696"/>
      <c r="AD28" s="696"/>
      <c r="AE28" s="696"/>
      <c r="AF28" s="696"/>
      <c r="AG28" s="696"/>
      <c r="AH28" s="696"/>
      <c r="AI28" s="696"/>
      <c r="AJ28" s="696"/>
      <c r="AK28" s="696"/>
      <c r="AL28" s="696"/>
      <c r="AM28" s="515"/>
      <c r="AN28" s="501"/>
      <c r="AO28" s="501"/>
      <c r="AP28" s="501"/>
      <c r="AQ28" s="501"/>
    </row>
    <row r="29" spans="1:122" ht="19.5" customHeight="1">
      <c r="A29" s="561"/>
      <c r="B29" s="562"/>
      <c r="C29" s="562"/>
      <c r="D29" s="562"/>
      <c r="E29" s="562"/>
      <c r="F29" s="562"/>
      <c r="G29" s="562"/>
      <c r="H29" s="562"/>
      <c r="I29" s="562"/>
      <c r="J29" s="562"/>
      <c r="K29" s="562"/>
      <c r="L29" s="562"/>
      <c r="M29" s="562"/>
      <c r="N29" s="562"/>
      <c r="O29" s="562"/>
      <c r="P29" s="562"/>
      <c r="Q29" s="562"/>
      <c r="R29" s="562"/>
      <c r="S29" s="562"/>
      <c r="T29" s="562"/>
      <c r="U29" s="562"/>
      <c r="V29" s="562"/>
      <c r="W29" s="562"/>
      <c r="X29" s="562"/>
      <c r="Y29" s="562"/>
      <c r="Z29" s="562"/>
      <c r="AA29" s="562"/>
      <c r="AB29" s="562"/>
      <c r="AC29" s="562"/>
      <c r="AD29" s="562"/>
      <c r="AE29" s="562"/>
      <c r="AF29" s="562"/>
      <c r="AG29" s="562"/>
      <c r="AH29" s="562"/>
      <c r="AJ29" s="562"/>
      <c r="AK29" s="562"/>
      <c r="AL29" s="562"/>
      <c r="AM29" s="515"/>
      <c r="AN29" s="501"/>
      <c r="AO29" s="501"/>
      <c r="AP29" s="501"/>
      <c r="AQ29" s="501"/>
    </row>
    <row r="30" spans="1:122">
      <c r="A30" s="544"/>
      <c r="B30" s="5"/>
      <c r="C30" s="562"/>
      <c r="D30" s="562"/>
      <c r="E30" s="562"/>
      <c r="F30" s="562"/>
      <c r="G30" s="562"/>
      <c r="H30" s="562"/>
      <c r="I30" s="562"/>
      <c r="J30" s="562"/>
      <c r="K30" s="562"/>
      <c r="L30" s="562"/>
      <c r="M30" s="562"/>
      <c r="N30" s="562"/>
      <c r="O30" s="562"/>
      <c r="P30" s="562"/>
      <c r="Q30" s="5"/>
      <c r="R30" s="562"/>
      <c r="S30" s="562"/>
      <c r="T30" s="562"/>
      <c r="U30" s="562"/>
      <c r="V30" s="562"/>
      <c r="W30" s="562"/>
      <c r="X30" s="562"/>
      <c r="Y30" s="562"/>
      <c r="Z30" s="562"/>
      <c r="AA30" s="562"/>
      <c r="AB30" s="562"/>
      <c r="AC30" s="562"/>
      <c r="AD30" s="562"/>
      <c r="AE30" s="562"/>
      <c r="AF30" s="562"/>
      <c r="AG30" s="562"/>
      <c r="AH30" s="562"/>
      <c r="AI30" s="562"/>
      <c r="AJ30" s="562"/>
      <c r="AK30" s="562"/>
      <c r="AL30" s="562"/>
      <c r="AM30" s="545"/>
    </row>
    <row r="31" spans="1:122" ht="27" customHeight="1">
      <c r="A31" s="544"/>
      <c r="B31" s="739" t="s">
        <v>467</v>
      </c>
      <c r="C31" s="563"/>
      <c r="D31" s="563"/>
      <c r="E31" s="563"/>
      <c r="F31" s="563"/>
      <c r="G31" s="563"/>
      <c r="H31" s="563"/>
      <c r="I31" s="738"/>
      <c r="J31" s="563"/>
      <c r="K31" s="563"/>
      <c r="L31" s="563"/>
      <c r="M31" s="564"/>
      <c r="N31" s="734"/>
      <c r="O31" s="734"/>
      <c r="P31" s="565" t="s">
        <v>407</v>
      </c>
      <c r="Q31" s="5"/>
      <c r="R31" s="581" t="s">
        <v>20</v>
      </c>
      <c r="S31" s="581" t="s">
        <v>21</v>
      </c>
      <c r="T31" s="581" t="s">
        <v>397</v>
      </c>
      <c r="U31" s="566" t="s">
        <v>22</v>
      </c>
      <c r="V31" s="567" t="s">
        <v>31</v>
      </c>
      <c r="W31" s="582" t="s">
        <v>416</v>
      </c>
      <c r="X31" s="568"/>
      <c r="Y31" s="568"/>
      <c r="Z31" s="568"/>
      <c r="AA31" s="568"/>
      <c r="AB31" s="568"/>
      <c r="AC31" s="568"/>
      <c r="AD31" s="568"/>
      <c r="AE31" s="568"/>
      <c r="AF31" s="583" t="s">
        <v>398</v>
      </c>
      <c r="AG31" s="583" t="s">
        <v>2</v>
      </c>
      <c r="AH31" s="602" t="s">
        <v>412</v>
      </c>
      <c r="AI31" s="602" t="s">
        <v>413</v>
      </c>
      <c r="AJ31" s="601" t="s">
        <v>411</v>
      </c>
      <c r="AK31" s="621" t="s">
        <v>415</v>
      </c>
      <c r="AL31" s="622" t="s">
        <v>414</v>
      </c>
      <c r="AM31" s="545"/>
    </row>
    <row r="32" spans="1:122" ht="7.5" customHeight="1" thickBot="1">
      <c r="A32" s="544"/>
      <c r="B32" s="562"/>
      <c r="C32" s="562"/>
      <c r="D32" s="562"/>
      <c r="E32" s="562"/>
      <c r="F32" s="562"/>
      <c r="G32" s="562"/>
      <c r="H32" s="562"/>
      <c r="I32" s="562"/>
      <c r="J32" s="562"/>
      <c r="K32" s="562"/>
      <c r="L32" s="562"/>
      <c r="M32" s="562"/>
      <c r="N32" s="735"/>
      <c r="O32" s="735"/>
      <c r="P32" s="562"/>
      <c r="Q32" s="5"/>
      <c r="R32" s="562"/>
      <c r="S32" s="562"/>
      <c r="T32" s="562"/>
      <c r="U32" s="562"/>
      <c r="V32" s="562"/>
      <c r="W32" s="562"/>
      <c r="X32" s="562"/>
      <c r="Y32" s="562"/>
      <c r="Z32" s="562"/>
      <c r="AA32" s="562"/>
      <c r="AB32" s="562"/>
      <c r="AC32" s="562"/>
      <c r="AD32" s="562"/>
      <c r="AE32" s="562"/>
      <c r="AF32" s="562"/>
      <c r="AG32" s="562"/>
      <c r="AH32" s="562"/>
      <c r="AI32" s="562"/>
      <c r="AJ32" s="562"/>
      <c r="AK32" s="562"/>
      <c r="AL32" s="562"/>
      <c r="AM32" s="545"/>
      <c r="AN32" s="501"/>
      <c r="AO32" s="501"/>
      <c r="AP32" s="501"/>
      <c r="AQ32" s="501"/>
    </row>
    <row r="33" spans="1:43" ht="16.5" thickBot="1">
      <c r="A33" s="544"/>
      <c r="B33" s="880" t="s">
        <v>399</v>
      </c>
      <c r="C33" s="881"/>
      <c r="D33" s="881"/>
      <c r="E33" s="881"/>
      <c r="F33" s="881"/>
      <c r="G33" s="881"/>
      <c r="H33" s="881"/>
      <c r="I33" s="881"/>
      <c r="J33" s="881"/>
      <c r="K33" s="881"/>
      <c r="L33" s="882"/>
      <c r="M33" s="562"/>
      <c r="N33" s="883"/>
      <c r="O33" s="883"/>
      <c r="P33" s="755" t="s">
        <v>478</v>
      </c>
      <c r="Q33" s="21"/>
      <c r="R33" s="754" t="s">
        <v>324</v>
      </c>
      <c r="S33" s="747" t="s">
        <v>167</v>
      </c>
      <c r="T33" s="748" t="s">
        <v>199</v>
      </c>
      <c r="U33" s="749">
        <v>28700</v>
      </c>
      <c r="V33" s="750">
        <v>0</v>
      </c>
      <c r="W33" s="751">
        <v>28700</v>
      </c>
      <c r="X33" s="752"/>
      <c r="Y33" s="493">
        <v>6.3000000000000014E-2</v>
      </c>
      <c r="Z33" s="90">
        <v>1808.1000000000004</v>
      </c>
      <c r="AA33" s="215">
        <v>63.000000000000014</v>
      </c>
      <c r="AB33" s="216">
        <v>18081.000000000004</v>
      </c>
      <c r="AC33" s="125">
        <v>10618.999999999996</v>
      </c>
      <c r="AD33" s="306"/>
      <c r="AE33" s="753"/>
      <c r="AF33" s="493">
        <v>0.1</v>
      </c>
      <c r="AG33" s="90">
        <v>2870</v>
      </c>
      <c r="AH33" s="590"/>
      <c r="AI33" s="590"/>
      <c r="AJ33" s="618">
        <f>AI33+W33</f>
        <v>28700</v>
      </c>
      <c r="AK33" s="590"/>
      <c r="AL33" s="590"/>
      <c r="AM33" s="545"/>
    </row>
    <row r="34" spans="1:43" ht="6" customHeight="1">
      <c r="A34" s="544"/>
      <c r="B34" s="759"/>
      <c r="C34" s="759"/>
      <c r="D34" s="759"/>
      <c r="E34" s="759"/>
      <c r="F34" s="759"/>
      <c r="G34" s="759"/>
      <c r="H34" s="759"/>
      <c r="I34" s="759"/>
      <c r="J34" s="759"/>
      <c r="K34" s="759"/>
      <c r="L34" s="759"/>
      <c r="M34" s="562"/>
      <c r="N34" s="883"/>
      <c r="O34" s="883"/>
      <c r="P34" s="562"/>
      <c r="Q34" s="21"/>
      <c r="R34" s="562"/>
      <c r="S34" s="562"/>
      <c r="T34" s="562"/>
      <c r="U34" s="562"/>
      <c r="V34" s="562"/>
      <c r="W34" s="562"/>
      <c r="X34" s="562"/>
      <c r="Y34" s="562"/>
      <c r="Z34" s="562"/>
      <c r="AA34" s="562"/>
      <c r="AB34" s="562"/>
      <c r="AC34" s="562"/>
      <c r="AD34" s="562"/>
      <c r="AE34" s="562"/>
      <c r="AF34" s="562"/>
      <c r="AG34" s="562"/>
      <c r="AH34" s="562"/>
      <c r="AI34" s="562"/>
      <c r="AJ34" s="562"/>
      <c r="AK34" s="562"/>
      <c r="AL34" s="562"/>
      <c r="AM34" s="545"/>
    </row>
    <row r="35" spans="1:43" ht="15.75">
      <c r="A35" s="544"/>
      <c r="B35" s="760"/>
      <c r="C35" s="760"/>
      <c r="D35" s="760"/>
      <c r="E35" s="760"/>
      <c r="F35" s="760"/>
      <c r="G35" s="760"/>
      <c r="H35" s="760"/>
      <c r="I35" s="760"/>
      <c r="J35" s="760"/>
      <c r="K35" s="760"/>
      <c r="L35" s="761"/>
      <c r="M35" s="562"/>
      <c r="N35" s="883"/>
      <c r="O35" s="883"/>
      <c r="P35" s="586"/>
      <c r="Q35" s="21"/>
      <c r="R35" s="586"/>
      <c r="S35" s="587"/>
      <c r="T35" s="586"/>
      <c r="U35" s="584"/>
      <c r="V35" s="585"/>
      <c r="W35" s="588"/>
      <c r="X35" s="562"/>
      <c r="Y35" s="562"/>
      <c r="Z35" s="562"/>
      <c r="AA35" s="562"/>
      <c r="AB35" s="562"/>
      <c r="AC35" s="562"/>
      <c r="AD35" s="562"/>
      <c r="AE35" s="562"/>
      <c r="AF35" s="589"/>
      <c r="AG35" s="617"/>
      <c r="AH35" s="590"/>
      <c r="AI35" s="590"/>
      <c r="AJ35" s="618" t="e">
        <f>AI35+#REF!</f>
        <v>#REF!</v>
      </c>
      <c r="AK35" s="590"/>
      <c r="AL35" s="590"/>
      <c r="AM35" s="545"/>
    </row>
    <row r="36" spans="1:43" ht="6" customHeight="1">
      <c r="A36" s="544"/>
      <c r="B36" s="759"/>
      <c r="C36" s="759"/>
      <c r="D36" s="759"/>
      <c r="E36" s="759"/>
      <c r="F36" s="759"/>
      <c r="G36" s="759"/>
      <c r="H36" s="759"/>
      <c r="I36" s="759"/>
      <c r="J36" s="759"/>
      <c r="K36" s="759"/>
      <c r="L36" s="759"/>
      <c r="M36" s="562"/>
      <c r="N36" s="736"/>
      <c r="O36" s="736"/>
      <c r="P36" s="562"/>
      <c r="Q36" s="21"/>
      <c r="R36" s="562"/>
      <c r="S36" s="562"/>
      <c r="T36" s="562"/>
      <c r="U36" s="562"/>
      <c r="V36" s="562"/>
      <c r="W36" s="562"/>
      <c r="X36" s="562"/>
      <c r="Y36" s="562"/>
      <c r="Z36" s="562"/>
      <c r="AA36" s="562"/>
      <c r="AB36" s="562"/>
      <c r="AC36" s="562"/>
      <c r="AD36" s="562"/>
      <c r="AE36" s="562"/>
      <c r="AF36" s="562"/>
      <c r="AG36" s="562"/>
      <c r="AH36" s="562"/>
      <c r="AI36" s="562"/>
      <c r="AJ36" s="562"/>
      <c r="AK36" s="562"/>
      <c r="AL36" s="562"/>
      <c r="AM36" s="545"/>
    </row>
    <row r="37" spans="1:43" ht="15.75">
      <c r="B37" s="880" t="s">
        <v>400</v>
      </c>
      <c r="C37" s="881"/>
      <c r="D37" s="881"/>
      <c r="E37" s="881"/>
      <c r="F37" s="881"/>
      <c r="G37" s="881"/>
      <c r="H37" s="881"/>
      <c r="I37" s="881"/>
      <c r="J37" s="881"/>
      <c r="K37" s="881"/>
      <c r="L37" s="882"/>
      <c r="M37" s="562"/>
      <c r="N37" s="883"/>
      <c r="O37" s="883"/>
      <c r="P37" s="586"/>
      <c r="Q37" s="21"/>
      <c r="R37" s="586"/>
      <c r="S37" s="587"/>
      <c r="T37" s="586"/>
      <c r="U37" s="584"/>
      <c r="V37" s="585"/>
      <c r="W37" s="588"/>
      <c r="X37" s="562"/>
      <c r="Y37" s="562"/>
      <c r="Z37" s="562"/>
      <c r="AA37" s="562"/>
      <c r="AB37" s="562"/>
      <c r="AC37" s="562"/>
      <c r="AD37" s="562"/>
      <c r="AE37" s="562"/>
      <c r="AF37" s="589"/>
      <c r="AG37" s="617"/>
      <c r="AH37" s="590"/>
      <c r="AI37" s="590"/>
      <c r="AJ37" s="618" t="e">
        <f>AI37+#REF!</f>
        <v>#REF!</v>
      </c>
      <c r="AK37" s="590"/>
      <c r="AL37" s="590"/>
      <c r="AM37" s="545"/>
    </row>
    <row r="38" spans="1:43" ht="6" customHeight="1">
      <c r="A38" s="544"/>
      <c r="B38" s="759"/>
      <c r="C38" s="759"/>
      <c r="D38" s="759"/>
      <c r="E38" s="759"/>
      <c r="F38" s="759"/>
      <c r="G38" s="759"/>
      <c r="H38" s="759"/>
      <c r="I38" s="759"/>
      <c r="J38" s="759"/>
      <c r="K38" s="759"/>
      <c r="L38" s="759"/>
      <c r="M38" s="562"/>
      <c r="N38" s="883"/>
      <c r="O38" s="883"/>
      <c r="P38" s="562"/>
      <c r="Q38" s="21"/>
      <c r="R38" s="562"/>
      <c r="S38" s="562"/>
      <c r="T38" s="562"/>
      <c r="U38" s="562"/>
      <c r="V38" s="562"/>
      <c r="W38" s="562"/>
      <c r="X38" s="562"/>
      <c r="Y38" s="562"/>
      <c r="Z38" s="562"/>
      <c r="AA38" s="562"/>
      <c r="AB38" s="562"/>
      <c r="AC38" s="562"/>
      <c r="AD38" s="562"/>
      <c r="AE38" s="562"/>
      <c r="AF38" s="562"/>
      <c r="AG38" s="562"/>
      <c r="AH38" s="562"/>
      <c r="AI38" s="562"/>
      <c r="AJ38" s="562"/>
      <c r="AK38" s="562"/>
      <c r="AL38" s="562"/>
      <c r="AM38" s="545"/>
    </row>
    <row r="39" spans="1:43" ht="15.75">
      <c r="A39" s="544"/>
      <c r="B39" s="760"/>
      <c r="C39" s="760"/>
      <c r="D39" s="760"/>
      <c r="E39" s="760"/>
      <c r="F39" s="760"/>
      <c r="G39" s="760"/>
      <c r="H39" s="760"/>
      <c r="I39" s="760"/>
      <c r="J39" s="760"/>
      <c r="K39" s="760"/>
      <c r="L39" s="761"/>
      <c r="M39" s="562"/>
      <c r="N39" s="883"/>
      <c r="O39" s="883"/>
      <c r="P39" s="586"/>
      <c r="Q39" s="21"/>
      <c r="R39" s="586"/>
      <c r="S39" s="587"/>
      <c r="T39" s="586"/>
      <c r="U39" s="584"/>
      <c r="V39" s="585"/>
      <c r="W39" s="588"/>
      <c r="X39" s="562"/>
      <c r="Y39" s="562"/>
      <c r="Z39" s="562"/>
      <c r="AA39" s="562"/>
      <c r="AB39" s="562"/>
      <c r="AC39" s="562"/>
      <c r="AD39" s="562"/>
      <c r="AE39" s="562"/>
      <c r="AF39" s="589"/>
      <c r="AG39" s="617"/>
      <c r="AH39" s="590"/>
      <c r="AI39" s="590"/>
      <c r="AJ39" s="618">
        <f>AI39+W39</f>
        <v>0</v>
      </c>
      <c r="AK39" s="590"/>
      <c r="AL39" s="590"/>
      <c r="AM39" s="545"/>
    </row>
    <row r="40" spans="1:43" ht="6" customHeight="1">
      <c r="A40" s="544"/>
      <c r="B40" s="759"/>
      <c r="C40" s="759"/>
      <c r="D40" s="759"/>
      <c r="E40" s="759"/>
      <c r="F40" s="759"/>
      <c r="G40" s="759"/>
      <c r="H40" s="759"/>
      <c r="I40" s="759"/>
      <c r="J40" s="759"/>
      <c r="K40" s="759"/>
      <c r="L40" s="759"/>
      <c r="M40" s="562"/>
      <c r="N40" s="735"/>
      <c r="O40" s="735"/>
      <c r="P40" s="562"/>
      <c r="Q40" s="21"/>
      <c r="R40" s="562"/>
      <c r="S40" s="562"/>
      <c r="T40" s="562"/>
      <c r="U40" s="562"/>
      <c r="V40" s="562"/>
      <c r="W40" s="562"/>
      <c r="X40" s="562"/>
      <c r="Y40" s="562"/>
      <c r="Z40" s="562"/>
      <c r="AA40" s="562"/>
      <c r="AB40" s="562"/>
      <c r="AC40" s="562"/>
      <c r="AD40" s="562"/>
      <c r="AE40" s="562"/>
      <c r="AF40" s="562"/>
      <c r="AG40" s="562"/>
      <c r="AH40" s="562"/>
      <c r="AI40" s="562"/>
      <c r="AJ40" s="562"/>
      <c r="AK40" s="562"/>
      <c r="AL40" s="562"/>
      <c r="AM40" s="545"/>
    </row>
    <row r="41" spans="1:43" ht="15.75">
      <c r="B41" s="880" t="s">
        <v>401</v>
      </c>
      <c r="C41" s="881"/>
      <c r="D41" s="881"/>
      <c r="E41" s="881"/>
      <c r="F41" s="881"/>
      <c r="G41" s="881"/>
      <c r="H41" s="881"/>
      <c r="I41" s="881"/>
      <c r="J41" s="881"/>
      <c r="K41" s="881"/>
      <c r="L41" s="882"/>
      <c r="M41" s="562"/>
      <c r="N41" s="883"/>
      <c r="O41" s="883"/>
      <c r="P41" s="586"/>
      <c r="Q41" s="21"/>
      <c r="R41" s="586"/>
      <c r="S41" s="587"/>
      <c r="T41" s="586"/>
      <c r="U41" s="584"/>
      <c r="V41" s="585"/>
      <c r="W41" s="588"/>
      <c r="X41" s="562"/>
      <c r="Y41" s="562"/>
      <c r="Z41" s="562"/>
      <c r="AA41" s="562"/>
      <c r="AB41" s="562"/>
      <c r="AC41" s="562"/>
      <c r="AD41" s="562"/>
      <c r="AE41" s="562"/>
      <c r="AF41" s="589"/>
      <c r="AG41" s="617"/>
      <c r="AH41" s="590"/>
      <c r="AI41" s="590"/>
      <c r="AJ41" s="618">
        <f>AI41+W41</f>
        <v>0</v>
      </c>
      <c r="AK41" s="590"/>
      <c r="AL41" s="590"/>
      <c r="AM41" s="545"/>
    </row>
    <row r="42" spans="1:43" ht="6" customHeight="1">
      <c r="A42" s="544"/>
      <c r="B42" s="759"/>
      <c r="C42" s="759"/>
      <c r="D42" s="759"/>
      <c r="E42" s="759"/>
      <c r="F42" s="759"/>
      <c r="G42" s="759"/>
      <c r="H42" s="759"/>
      <c r="I42" s="759"/>
      <c r="J42" s="759"/>
      <c r="K42" s="759"/>
      <c r="L42" s="759"/>
      <c r="M42" s="562"/>
      <c r="N42" s="735"/>
      <c r="O42" s="735"/>
      <c r="P42" s="562"/>
      <c r="Q42" s="21"/>
      <c r="R42" s="562"/>
      <c r="S42" s="562"/>
      <c r="T42" s="562"/>
      <c r="U42" s="562"/>
      <c r="V42" s="562"/>
      <c r="W42" s="562"/>
      <c r="X42" s="562"/>
      <c r="Y42" s="562"/>
      <c r="Z42" s="562"/>
      <c r="AA42" s="562"/>
      <c r="AB42" s="562"/>
      <c r="AC42" s="562"/>
      <c r="AD42" s="562"/>
      <c r="AE42" s="562"/>
      <c r="AF42" s="562"/>
      <c r="AG42" s="562"/>
      <c r="AH42" s="562"/>
      <c r="AI42" s="562"/>
      <c r="AJ42" s="562"/>
      <c r="AK42" s="562"/>
      <c r="AL42" s="562"/>
      <c r="AM42" s="545"/>
    </row>
    <row r="43" spans="1:43" ht="15.75">
      <c r="A43" s="544"/>
      <c r="B43" s="760"/>
      <c r="C43" s="760"/>
      <c r="D43" s="760"/>
      <c r="E43" s="760"/>
      <c r="F43" s="760"/>
      <c r="G43" s="760"/>
      <c r="H43" s="760"/>
      <c r="I43" s="760"/>
      <c r="J43" s="760"/>
      <c r="K43" s="760"/>
      <c r="L43" s="761"/>
      <c r="M43" s="562"/>
      <c r="N43" s="883"/>
      <c r="O43" s="883"/>
      <c r="P43" s="586"/>
      <c r="Q43" s="21"/>
      <c r="R43" s="586"/>
      <c r="S43" s="587"/>
      <c r="T43" s="586"/>
      <c r="U43" s="584"/>
      <c r="V43" s="585"/>
      <c r="W43" s="588"/>
      <c r="X43" s="562"/>
      <c r="Y43" s="562"/>
      <c r="Z43" s="562"/>
      <c r="AA43" s="562"/>
      <c r="AB43" s="562"/>
      <c r="AC43" s="562"/>
      <c r="AD43" s="562"/>
      <c r="AE43" s="562"/>
      <c r="AF43" s="589"/>
      <c r="AG43" s="617"/>
      <c r="AH43" s="590"/>
      <c r="AI43" s="590"/>
      <c r="AJ43" s="618">
        <f>AI43+W43</f>
        <v>0</v>
      </c>
      <c r="AK43" s="590"/>
      <c r="AL43" s="590"/>
      <c r="AM43" s="545"/>
    </row>
    <row r="44" spans="1:43" ht="6" customHeight="1" thickBot="1">
      <c r="A44" s="544"/>
      <c r="B44" s="759"/>
      <c r="C44" s="759"/>
      <c r="D44" s="759"/>
      <c r="E44" s="759"/>
      <c r="F44" s="759"/>
      <c r="G44" s="759"/>
      <c r="H44" s="759"/>
      <c r="I44" s="759"/>
      <c r="J44" s="759"/>
      <c r="K44" s="759"/>
      <c r="L44" s="759"/>
      <c r="M44" s="562"/>
      <c r="N44" s="735"/>
      <c r="O44" s="735"/>
      <c r="P44" s="562"/>
      <c r="Q44" s="21"/>
      <c r="R44" s="562"/>
      <c r="S44" s="562"/>
      <c r="T44" s="562"/>
      <c r="U44" s="562"/>
      <c r="V44" s="562"/>
      <c r="W44" s="562"/>
      <c r="X44" s="562"/>
      <c r="Y44" s="562"/>
      <c r="Z44" s="562"/>
      <c r="AA44" s="562"/>
      <c r="AB44" s="562"/>
      <c r="AC44" s="562"/>
      <c r="AD44" s="562"/>
      <c r="AE44" s="562"/>
      <c r="AF44" s="562"/>
      <c r="AG44" s="562"/>
      <c r="AH44" s="562"/>
      <c r="AI44" s="562"/>
      <c r="AJ44" s="562"/>
      <c r="AK44" s="562"/>
      <c r="AL44" s="562"/>
      <c r="AM44" s="545"/>
    </row>
    <row r="45" spans="1:43" ht="16.5" thickBot="1">
      <c r="B45" s="880" t="s">
        <v>402</v>
      </c>
      <c r="C45" s="881"/>
      <c r="D45" s="881"/>
      <c r="E45" s="881"/>
      <c r="F45" s="881"/>
      <c r="G45" s="881"/>
      <c r="H45" s="881"/>
      <c r="I45" s="881"/>
      <c r="J45" s="881"/>
      <c r="K45" s="881"/>
      <c r="L45" s="882"/>
      <c r="M45" s="562"/>
      <c r="N45" s="883"/>
      <c r="O45" s="883"/>
      <c r="P45" s="755" t="s">
        <v>479</v>
      </c>
      <c r="Q45" s="21"/>
      <c r="R45" s="756" t="s">
        <v>339</v>
      </c>
      <c r="S45" s="748" t="s">
        <v>343</v>
      </c>
      <c r="T45" s="748"/>
      <c r="U45" s="757">
        <v>21990</v>
      </c>
      <c r="V45" s="511">
        <v>0</v>
      </c>
      <c r="W45" s="512">
        <v>21990</v>
      </c>
      <c r="X45" s="752"/>
      <c r="Y45" s="493">
        <v>6.4799999999999983E-2</v>
      </c>
      <c r="Z45" s="90">
        <v>1424.9519999999995</v>
      </c>
      <c r="AA45" s="215">
        <v>64.799999999999983</v>
      </c>
      <c r="AB45" s="216">
        <v>14249.519999999995</v>
      </c>
      <c r="AC45" s="125">
        <v>7740.480000000005</v>
      </c>
      <c r="AD45" s="494"/>
      <c r="AE45" s="753"/>
      <c r="AF45" s="493">
        <v>8.0999999999999975E-2</v>
      </c>
      <c r="AG45" s="90">
        <v>1781.1899999999994</v>
      </c>
      <c r="AH45" s="590"/>
      <c r="AI45" s="590"/>
      <c r="AJ45" s="618">
        <f>AI45+W45</f>
        <v>21990</v>
      </c>
      <c r="AK45" s="590"/>
      <c r="AL45" s="590"/>
      <c r="AM45" s="545"/>
      <c r="AP45" s="572"/>
      <c r="AQ45" s="573"/>
    </row>
    <row r="46" spans="1:43" ht="6" customHeight="1">
      <c r="A46" s="544"/>
      <c r="B46" s="759"/>
      <c r="C46" s="759"/>
      <c r="D46" s="759"/>
      <c r="E46" s="759"/>
      <c r="F46" s="759"/>
      <c r="G46" s="759"/>
      <c r="H46" s="759"/>
      <c r="I46" s="759"/>
      <c r="J46" s="759"/>
      <c r="K46" s="759"/>
      <c r="L46" s="759"/>
      <c r="M46" s="562"/>
      <c r="N46" s="735"/>
      <c r="O46" s="735"/>
      <c r="P46" s="562"/>
      <c r="Q46" s="21"/>
      <c r="R46" s="562"/>
      <c r="S46" s="562"/>
      <c r="T46" s="562"/>
      <c r="U46" s="562"/>
      <c r="V46" s="562"/>
      <c r="W46" s="562"/>
      <c r="X46" s="562"/>
      <c r="Y46" s="562"/>
      <c r="Z46" s="562"/>
      <c r="AA46" s="562"/>
      <c r="AB46" s="562"/>
      <c r="AC46" s="562"/>
      <c r="AD46" s="562"/>
      <c r="AE46" s="562"/>
      <c r="AF46" s="562"/>
      <c r="AG46" s="562"/>
      <c r="AH46" s="562"/>
      <c r="AI46" s="562"/>
      <c r="AJ46" s="562"/>
      <c r="AK46" s="562"/>
      <c r="AL46" s="562"/>
      <c r="AM46" s="545"/>
      <c r="AP46" s="574"/>
      <c r="AQ46" s="575"/>
    </row>
    <row r="47" spans="1:43" ht="15.75">
      <c r="A47" s="544"/>
      <c r="B47" s="760"/>
      <c r="C47" s="760"/>
      <c r="D47" s="760"/>
      <c r="E47" s="760"/>
      <c r="F47" s="760"/>
      <c r="G47" s="760"/>
      <c r="H47" s="760"/>
      <c r="I47" s="760"/>
      <c r="J47" s="760"/>
      <c r="K47" s="760"/>
      <c r="L47" s="761"/>
      <c r="M47" s="562"/>
      <c r="N47" s="883"/>
      <c r="O47" s="883"/>
      <c r="P47" s="586"/>
      <c r="Q47" s="21"/>
      <c r="R47" s="586"/>
      <c r="S47" s="587"/>
      <c r="T47" s="586"/>
      <c r="U47" s="584"/>
      <c r="V47" s="585"/>
      <c r="W47" s="588"/>
      <c r="X47" s="562"/>
      <c r="Y47" s="562"/>
      <c r="Z47" s="562"/>
      <c r="AA47" s="562"/>
      <c r="AB47" s="562"/>
      <c r="AC47" s="562"/>
      <c r="AD47" s="562"/>
      <c r="AE47" s="562"/>
      <c r="AF47" s="589"/>
      <c r="AG47" s="617"/>
      <c r="AH47" s="590"/>
      <c r="AI47" s="590"/>
      <c r="AJ47" s="618">
        <f>AI47+W47</f>
        <v>0</v>
      </c>
      <c r="AK47" s="590"/>
      <c r="AL47" s="590"/>
      <c r="AM47" s="545"/>
      <c r="AN47" s="575"/>
      <c r="AO47" s="575"/>
      <c r="AP47" s="574"/>
      <c r="AQ47" s="575"/>
    </row>
    <row r="48" spans="1:43" ht="6" customHeight="1">
      <c r="A48" s="544"/>
      <c r="B48" s="759"/>
      <c r="C48" s="759"/>
      <c r="D48" s="759"/>
      <c r="E48" s="759"/>
      <c r="F48" s="759"/>
      <c r="G48" s="759"/>
      <c r="H48" s="759"/>
      <c r="I48" s="759"/>
      <c r="J48" s="759"/>
      <c r="K48" s="759"/>
      <c r="L48" s="759"/>
      <c r="M48" s="562"/>
      <c r="N48" s="735"/>
      <c r="O48" s="735"/>
      <c r="P48" s="562"/>
      <c r="Q48" s="21"/>
      <c r="R48" s="562"/>
      <c r="S48" s="562"/>
      <c r="T48" s="562"/>
      <c r="U48" s="562"/>
      <c r="V48" s="562"/>
      <c r="W48" s="562"/>
      <c r="X48" s="562"/>
      <c r="Y48" s="562"/>
      <c r="Z48" s="562"/>
      <c r="AA48" s="562"/>
      <c r="AB48" s="562"/>
      <c r="AC48" s="562"/>
      <c r="AD48" s="562"/>
      <c r="AE48" s="562"/>
      <c r="AF48" s="562"/>
      <c r="AG48" s="562"/>
      <c r="AH48" s="562"/>
      <c r="AI48" s="562"/>
      <c r="AJ48" s="562"/>
      <c r="AK48" s="562"/>
      <c r="AL48" s="562"/>
      <c r="AM48" s="545"/>
      <c r="AN48" s="575"/>
      <c r="AO48" s="575"/>
      <c r="AP48" s="574"/>
      <c r="AQ48" s="575"/>
    </row>
    <row r="49" spans="1:43" ht="15.75">
      <c r="B49" s="880" t="s">
        <v>403</v>
      </c>
      <c r="C49" s="881"/>
      <c r="D49" s="881"/>
      <c r="E49" s="881"/>
      <c r="F49" s="881"/>
      <c r="G49" s="881"/>
      <c r="H49" s="881"/>
      <c r="I49" s="881"/>
      <c r="J49" s="881"/>
      <c r="K49" s="881"/>
      <c r="L49" s="882"/>
      <c r="M49" s="562"/>
      <c r="N49" s="883"/>
      <c r="O49" s="883"/>
      <c r="P49" s="586"/>
      <c r="Q49" s="21"/>
      <c r="R49" s="586"/>
      <c r="S49" s="587"/>
      <c r="T49" s="586"/>
      <c r="U49" s="584"/>
      <c r="V49" s="585"/>
      <c r="W49" s="588"/>
      <c r="X49" s="562"/>
      <c r="Y49" s="562"/>
      <c r="Z49" s="562"/>
      <c r="AA49" s="562"/>
      <c r="AB49" s="562"/>
      <c r="AC49" s="562"/>
      <c r="AD49" s="562"/>
      <c r="AE49" s="562"/>
      <c r="AF49" s="589"/>
      <c r="AG49" s="617"/>
      <c r="AH49" s="590"/>
      <c r="AI49" s="590"/>
      <c r="AJ49" s="618">
        <f>AI49+W49</f>
        <v>0</v>
      </c>
      <c r="AK49" s="590"/>
      <c r="AL49" s="590"/>
      <c r="AM49" s="545"/>
      <c r="AN49" s="575"/>
      <c r="AO49" s="575"/>
      <c r="AP49" s="574"/>
      <c r="AQ49" s="575"/>
    </row>
    <row r="50" spans="1:43" ht="6" customHeight="1">
      <c r="A50" s="544"/>
      <c r="B50" s="759"/>
      <c r="C50" s="759"/>
      <c r="D50" s="759"/>
      <c r="E50" s="759"/>
      <c r="F50" s="759"/>
      <c r="G50" s="759"/>
      <c r="H50" s="759"/>
      <c r="I50" s="759"/>
      <c r="J50" s="759"/>
      <c r="K50" s="759"/>
      <c r="L50" s="759"/>
      <c r="M50" s="562"/>
      <c r="N50" s="735"/>
      <c r="O50" s="735"/>
      <c r="P50" s="562"/>
      <c r="Q50" s="21"/>
      <c r="R50" s="562"/>
      <c r="S50" s="562"/>
      <c r="T50" s="562"/>
      <c r="U50" s="562"/>
      <c r="V50" s="562"/>
      <c r="W50" s="562"/>
      <c r="X50" s="562"/>
      <c r="Y50" s="562"/>
      <c r="Z50" s="562"/>
      <c r="AA50" s="562"/>
      <c r="AB50" s="562"/>
      <c r="AC50" s="562"/>
      <c r="AD50" s="562"/>
      <c r="AE50" s="562"/>
      <c r="AF50" s="562"/>
      <c r="AG50" s="562"/>
      <c r="AH50" s="562"/>
      <c r="AI50" s="562"/>
      <c r="AJ50" s="562"/>
      <c r="AK50" s="562"/>
      <c r="AL50" s="562"/>
      <c r="AM50" s="545"/>
      <c r="AN50" s="575"/>
      <c r="AO50" s="575"/>
      <c r="AP50" s="574"/>
      <c r="AQ50" s="575"/>
    </row>
    <row r="51" spans="1:43" ht="15.75">
      <c r="A51" s="544"/>
      <c r="B51" s="760"/>
      <c r="C51" s="760"/>
      <c r="D51" s="760"/>
      <c r="E51" s="760"/>
      <c r="F51" s="760"/>
      <c r="G51" s="760"/>
      <c r="H51" s="760"/>
      <c r="I51" s="760"/>
      <c r="J51" s="760"/>
      <c r="K51" s="760"/>
      <c r="L51" s="761"/>
      <c r="M51" s="562"/>
      <c r="N51" s="883"/>
      <c r="O51" s="883"/>
      <c r="P51" s="586"/>
      <c r="Q51" s="21"/>
      <c r="R51" s="586"/>
      <c r="S51" s="587"/>
      <c r="T51" s="586"/>
      <c r="U51" s="584"/>
      <c r="V51" s="585"/>
      <c r="W51" s="588"/>
      <c r="X51" s="562"/>
      <c r="Y51" s="562"/>
      <c r="Z51" s="562"/>
      <c r="AA51" s="562"/>
      <c r="AB51" s="562"/>
      <c r="AC51" s="562"/>
      <c r="AD51" s="562"/>
      <c r="AE51" s="562"/>
      <c r="AF51" s="589"/>
      <c r="AG51" s="617"/>
      <c r="AH51" s="590"/>
      <c r="AI51" s="590"/>
      <c r="AJ51" s="618">
        <f>AI51+W51</f>
        <v>0</v>
      </c>
      <c r="AK51" s="590"/>
      <c r="AL51" s="590"/>
      <c r="AM51" s="545"/>
      <c r="AN51" s="575"/>
      <c r="AO51" s="575"/>
      <c r="AP51" s="574"/>
      <c r="AQ51" s="575"/>
    </row>
    <row r="52" spans="1:43" ht="6" customHeight="1">
      <c r="A52" s="544"/>
      <c r="B52" s="759"/>
      <c r="C52" s="759"/>
      <c r="D52" s="759"/>
      <c r="E52" s="759"/>
      <c r="F52" s="759"/>
      <c r="G52" s="759"/>
      <c r="H52" s="759"/>
      <c r="I52" s="759"/>
      <c r="J52" s="759"/>
      <c r="K52" s="759"/>
      <c r="L52" s="759"/>
      <c r="M52" s="562"/>
      <c r="N52" s="735"/>
      <c r="O52" s="735"/>
      <c r="P52" s="562"/>
      <c r="Q52" s="21"/>
      <c r="R52" s="562"/>
      <c r="S52" s="562"/>
      <c r="T52" s="562"/>
      <c r="U52" s="562"/>
      <c r="V52" s="562"/>
      <c r="W52" s="562"/>
      <c r="X52" s="562"/>
      <c r="Y52" s="562"/>
      <c r="Z52" s="562"/>
      <c r="AA52" s="562"/>
      <c r="AB52" s="562"/>
      <c r="AC52" s="562"/>
      <c r="AD52" s="562"/>
      <c r="AE52" s="562"/>
      <c r="AF52" s="562"/>
      <c r="AG52" s="562"/>
      <c r="AH52" s="562"/>
      <c r="AI52" s="562"/>
      <c r="AJ52" s="562"/>
      <c r="AK52" s="562"/>
      <c r="AL52" s="562"/>
      <c r="AM52" s="545"/>
      <c r="AN52" s="575"/>
      <c r="AO52" s="575"/>
      <c r="AP52" s="574"/>
      <c r="AQ52" s="575"/>
    </row>
    <row r="53" spans="1:43" ht="15.75">
      <c r="B53" s="880" t="s">
        <v>404</v>
      </c>
      <c r="C53" s="881"/>
      <c r="D53" s="881"/>
      <c r="E53" s="881"/>
      <c r="F53" s="881"/>
      <c r="G53" s="881"/>
      <c r="H53" s="881"/>
      <c r="I53" s="881"/>
      <c r="J53" s="881"/>
      <c r="K53" s="881"/>
      <c r="L53" s="882"/>
      <c r="M53" s="562"/>
      <c r="N53" s="883"/>
      <c r="O53" s="883"/>
      <c r="P53" s="586"/>
      <c r="Q53" s="21"/>
      <c r="R53" s="586"/>
      <c r="S53" s="587"/>
      <c r="T53" s="586"/>
      <c r="U53" s="584"/>
      <c r="V53" s="585"/>
      <c r="W53" s="588"/>
      <c r="X53" s="562"/>
      <c r="Y53" s="562"/>
      <c r="Z53" s="562"/>
      <c r="AA53" s="562"/>
      <c r="AB53" s="562"/>
      <c r="AC53" s="562"/>
      <c r="AD53" s="562"/>
      <c r="AE53" s="562"/>
      <c r="AF53" s="589"/>
      <c r="AG53" s="617"/>
      <c r="AH53" s="590"/>
      <c r="AI53" s="590"/>
      <c r="AJ53" s="618">
        <f>AI53+W53</f>
        <v>0</v>
      </c>
      <c r="AK53" s="590"/>
      <c r="AL53" s="590"/>
      <c r="AM53" s="545"/>
      <c r="AN53" s="575"/>
      <c r="AO53" s="575"/>
      <c r="AP53" s="574"/>
      <c r="AQ53" s="575"/>
    </row>
    <row r="54" spans="1:43" ht="6" customHeight="1">
      <c r="A54" s="544"/>
      <c r="B54" s="569"/>
      <c r="C54" s="569"/>
      <c r="D54" s="569"/>
      <c r="E54" s="569"/>
      <c r="F54" s="569"/>
      <c r="G54" s="569"/>
      <c r="H54" s="569"/>
      <c r="I54" s="569"/>
      <c r="J54" s="569"/>
      <c r="K54" s="569"/>
      <c r="L54" s="569"/>
      <c r="M54" s="562"/>
      <c r="N54" s="735"/>
      <c r="O54" s="735"/>
      <c r="P54" s="562"/>
      <c r="Q54" s="21"/>
      <c r="R54" s="562"/>
      <c r="S54" s="562"/>
      <c r="T54" s="562"/>
      <c r="U54" s="562"/>
      <c r="V54" s="562"/>
      <c r="W54" s="562"/>
      <c r="X54" s="562"/>
      <c r="Y54" s="562"/>
      <c r="Z54" s="562"/>
      <c r="AA54" s="562"/>
      <c r="AB54" s="562"/>
      <c r="AC54" s="562"/>
      <c r="AD54" s="562"/>
      <c r="AE54" s="562"/>
      <c r="AF54" s="562"/>
      <c r="AG54" s="562"/>
      <c r="AH54" s="562"/>
      <c r="AI54" s="562"/>
      <c r="AJ54" s="562"/>
      <c r="AK54" s="562"/>
      <c r="AL54" s="562"/>
      <c r="AM54" s="545"/>
      <c r="AN54" s="575"/>
      <c r="AO54" s="575"/>
      <c r="AP54" s="574"/>
      <c r="AQ54" s="575"/>
    </row>
    <row r="55" spans="1:43">
      <c r="A55" s="544"/>
      <c r="B55" s="5"/>
      <c r="C55" s="5"/>
      <c r="D55" s="5"/>
      <c r="E55" s="5"/>
      <c r="F55" s="5"/>
      <c r="G55" s="5"/>
      <c r="H55" s="5"/>
      <c r="I55" s="5"/>
      <c r="J55" s="5"/>
      <c r="K55" s="5"/>
      <c r="M55" s="562"/>
      <c r="N55" s="883"/>
      <c r="O55" s="883"/>
      <c r="P55" s="586"/>
      <c r="Q55" s="21"/>
      <c r="R55" s="586"/>
      <c r="S55" s="587"/>
      <c r="T55" s="586"/>
      <c r="U55" s="584"/>
      <c r="V55" s="585"/>
      <c r="W55" s="588"/>
      <c r="X55" s="562"/>
      <c r="Y55" s="562"/>
      <c r="Z55" s="562"/>
      <c r="AA55" s="562"/>
      <c r="AB55" s="562"/>
      <c r="AC55" s="562"/>
      <c r="AD55" s="562"/>
      <c r="AE55" s="562"/>
      <c r="AF55" s="589"/>
      <c r="AG55" s="617"/>
      <c r="AH55" s="590"/>
      <c r="AI55" s="590"/>
      <c r="AJ55" s="618">
        <f>AI55+W55</f>
        <v>0</v>
      </c>
      <c r="AK55" s="590"/>
      <c r="AL55" s="590"/>
      <c r="AM55" s="545"/>
      <c r="AN55" s="575"/>
      <c r="AO55" s="575"/>
      <c r="AP55" s="574"/>
      <c r="AQ55" s="575"/>
    </row>
    <row r="56" spans="1:43">
      <c r="A56" s="544"/>
      <c r="B56" s="5"/>
      <c r="C56" s="5"/>
      <c r="D56" s="5"/>
      <c r="E56" s="5"/>
      <c r="F56" s="5"/>
      <c r="G56" s="5"/>
      <c r="H56" s="5"/>
      <c r="I56" s="5"/>
      <c r="J56" s="5"/>
      <c r="K56" s="5"/>
      <c r="L56" s="5"/>
      <c r="M56" s="21"/>
      <c r="N56" s="577"/>
      <c r="O56" s="577"/>
      <c r="P56" s="48"/>
      <c r="Q56" s="5"/>
      <c r="R56" s="48"/>
      <c r="S56" s="438"/>
      <c r="T56" s="48"/>
      <c r="U56" s="149"/>
      <c r="V56" s="21"/>
      <c r="W56" s="149"/>
      <c r="X56" s="21"/>
      <c r="Y56" s="21"/>
      <c r="Z56" s="21"/>
      <c r="AA56" s="21"/>
      <c r="AB56" s="21"/>
      <c r="AC56" s="21"/>
      <c r="AD56" s="21"/>
      <c r="AE56" s="21"/>
      <c r="AG56" s="242"/>
      <c r="AH56" s="242"/>
      <c r="AI56" s="242"/>
      <c r="AJ56" s="242"/>
      <c r="AK56" s="242"/>
      <c r="AL56" s="242"/>
      <c r="AM56" s="545"/>
      <c r="AN56" s="575"/>
      <c r="AO56" s="575"/>
      <c r="AP56" s="574"/>
      <c r="AQ56" s="575"/>
    </row>
    <row r="57" spans="1:43">
      <c r="A57" s="544"/>
      <c r="B57" s="887" t="s">
        <v>405</v>
      </c>
      <c r="C57" s="888"/>
      <c r="D57" s="888"/>
      <c r="E57" s="888"/>
      <c r="F57" s="888"/>
      <c r="G57" s="888"/>
      <c r="H57" s="888"/>
      <c r="I57" s="888"/>
      <c r="J57" s="888"/>
      <c r="K57" s="888"/>
      <c r="L57" s="888"/>
      <c r="M57" s="888"/>
      <c r="N57" s="888"/>
      <c r="O57" s="888"/>
      <c r="P57" s="888"/>
      <c r="Q57" s="888"/>
      <c r="R57" s="888"/>
      <c r="S57" s="888"/>
      <c r="T57" s="888"/>
      <c r="U57" s="888"/>
      <c r="V57" s="888"/>
      <c r="W57" s="888"/>
      <c r="X57" s="888"/>
      <c r="Y57" s="888"/>
      <c r="Z57" s="888"/>
      <c r="AA57" s="888"/>
      <c r="AB57" s="888"/>
      <c r="AC57" s="888"/>
      <c r="AD57" s="888"/>
      <c r="AE57" s="888"/>
      <c r="AF57" s="888"/>
      <c r="AG57" s="888"/>
      <c r="AH57" s="729"/>
      <c r="AI57" s="729"/>
      <c r="AJ57" s="729"/>
      <c r="AK57" s="729"/>
      <c r="AL57" s="729"/>
      <c r="AM57" s="576"/>
      <c r="AN57" s="575"/>
      <c r="AO57" s="575"/>
      <c r="AP57" s="574"/>
      <c r="AQ57" s="575"/>
    </row>
    <row r="58" spans="1:43">
      <c r="A58" s="544"/>
      <c r="B58" s="888"/>
      <c r="C58" s="888"/>
      <c r="D58" s="888"/>
      <c r="E58" s="888"/>
      <c r="F58" s="888"/>
      <c r="G58" s="888"/>
      <c r="H58" s="888"/>
      <c r="I58" s="888"/>
      <c r="J58" s="888"/>
      <c r="K58" s="888"/>
      <c r="L58" s="888"/>
      <c r="M58" s="888"/>
      <c r="N58" s="888"/>
      <c r="O58" s="888"/>
      <c r="P58" s="888"/>
      <c r="Q58" s="888"/>
      <c r="R58" s="888"/>
      <c r="S58" s="888"/>
      <c r="T58" s="888"/>
      <c r="U58" s="888"/>
      <c r="V58" s="888"/>
      <c r="W58" s="888"/>
      <c r="X58" s="888"/>
      <c r="Y58" s="888"/>
      <c r="Z58" s="888"/>
      <c r="AA58" s="888"/>
      <c r="AB58" s="888"/>
      <c r="AC58" s="888"/>
      <c r="AD58" s="888"/>
      <c r="AE58" s="888"/>
      <c r="AF58" s="888"/>
      <c r="AG58" s="888"/>
      <c r="AH58" s="729"/>
      <c r="AI58" s="729"/>
      <c r="AJ58" s="729"/>
      <c r="AK58" s="729"/>
      <c r="AL58" s="729"/>
      <c r="AM58" s="576"/>
      <c r="AN58" s="575"/>
      <c r="AO58" s="575"/>
      <c r="AP58" s="574"/>
      <c r="AQ58" s="575"/>
    </row>
    <row r="59" spans="1:43" ht="6" customHeight="1" thickBot="1">
      <c r="A59" s="544"/>
      <c r="B59" s="569"/>
      <c r="C59" s="569"/>
      <c r="D59" s="569"/>
      <c r="E59" s="569"/>
      <c r="F59" s="569"/>
      <c r="G59" s="569"/>
      <c r="H59" s="569"/>
      <c r="I59" s="569"/>
      <c r="J59" s="569"/>
      <c r="K59" s="569"/>
      <c r="L59" s="569"/>
      <c r="M59" s="562"/>
      <c r="N59" s="562"/>
      <c r="O59" s="562"/>
      <c r="P59" s="562"/>
      <c r="Q59" s="21"/>
      <c r="R59" s="562"/>
      <c r="S59" s="562"/>
      <c r="T59" s="562"/>
      <c r="U59" s="562"/>
      <c r="V59" s="562"/>
      <c r="W59" s="562"/>
      <c r="X59" s="562"/>
      <c r="Y59" s="562"/>
      <c r="Z59" s="562"/>
      <c r="AA59" s="562"/>
      <c r="AB59" s="562"/>
      <c r="AC59" s="562"/>
      <c r="AD59" s="562"/>
      <c r="AE59" s="562"/>
      <c r="AF59" s="562"/>
      <c r="AG59" s="562"/>
      <c r="AH59" s="562"/>
      <c r="AI59" s="562"/>
      <c r="AJ59" s="562"/>
      <c r="AK59" s="562"/>
      <c r="AL59" s="562"/>
      <c r="AM59" s="545"/>
    </row>
    <row r="60" spans="1:43" ht="15.75" thickBot="1">
      <c r="A60" s="544"/>
      <c r="B60" s="578" t="s">
        <v>406</v>
      </c>
      <c r="C60" s="579"/>
      <c r="D60" s="579"/>
      <c r="E60" s="579"/>
      <c r="F60" s="884"/>
      <c r="G60" s="885"/>
      <c r="H60" s="885"/>
      <c r="I60" s="885"/>
      <c r="J60" s="885"/>
      <c r="K60" s="885"/>
      <c r="L60" s="886"/>
      <c r="M60" s="562"/>
      <c r="N60" s="861"/>
      <c r="O60" s="861"/>
      <c r="P60" s="586"/>
      <c r="Q60" s="21"/>
      <c r="R60" s="586"/>
      <c r="S60" s="587"/>
      <c r="T60" s="586"/>
      <c r="U60" s="584"/>
      <c r="V60" s="585"/>
      <c r="W60" s="588"/>
      <c r="X60" s="562"/>
      <c r="Y60" s="562"/>
      <c r="Z60" s="562"/>
      <c r="AA60" s="562"/>
      <c r="AB60" s="562"/>
      <c r="AC60" s="562"/>
      <c r="AD60" s="562"/>
      <c r="AE60" s="562"/>
      <c r="AF60" s="589"/>
      <c r="AG60" s="617"/>
      <c r="AH60" s="590"/>
      <c r="AI60" s="590"/>
      <c r="AJ60" s="618">
        <f>AI60+W60</f>
        <v>0</v>
      </c>
      <c r="AK60" s="590"/>
      <c r="AL60" s="590"/>
      <c r="AM60" s="545"/>
    </row>
    <row r="61" spans="1:43" ht="6" customHeight="1" thickBot="1">
      <c r="A61" s="544"/>
      <c r="B61" s="5"/>
      <c r="C61" s="5"/>
      <c r="D61" s="5"/>
      <c r="E61" s="5"/>
      <c r="F61" s="620"/>
      <c r="G61" s="620"/>
      <c r="H61" s="620"/>
      <c r="I61" s="620"/>
      <c r="J61" s="620"/>
      <c r="K61" s="620"/>
      <c r="L61" s="620"/>
      <c r="M61" s="5"/>
      <c r="N61" s="5"/>
      <c r="P61" s="562"/>
      <c r="Q61" s="21"/>
      <c r="R61" s="562"/>
      <c r="S61" s="562"/>
      <c r="T61" s="562"/>
      <c r="U61" s="562"/>
      <c r="V61" s="562"/>
      <c r="W61" s="562"/>
      <c r="X61" s="562"/>
      <c r="Y61" s="562"/>
      <c r="Z61" s="562"/>
      <c r="AA61" s="562"/>
      <c r="AB61" s="562"/>
      <c r="AC61" s="562"/>
      <c r="AD61" s="562"/>
      <c r="AE61" s="562"/>
      <c r="AF61" s="562"/>
      <c r="AG61" s="562"/>
      <c r="AH61" s="562"/>
      <c r="AI61" s="562"/>
      <c r="AJ61" s="562"/>
      <c r="AK61" s="562"/>
      <c r="AL61" s="562"/>
      <c r="AM61" s="545"/>
    </row>
    <row r="62" spans="1:43" ht="15.75" thickBot="1">
      <c r="A62" s="544"/>
      <c r="B62" s="578" t="s">
        <v>406</v>
      </c>
      <c r="C62" s="579"/>
      <c r="D62" s="579"/>
      <c r="E62" s="579"/>
      <c r="F62" s="884"/>
      <c r="G62" s="885"/>
      <c r="H62" s="885"/>
      <c r="I62" s="885"/>
      <c r="J62" s="885"/>
      <c r="K62" s="885"/>
      <c r="L62" s="886"/>
      <c r="M62" s="562"/>
      <c r="N62" s="861"/>
      <c r="O62" s="861"/>
      <c r="P62" s="586"/>
      <c r="Q62" s="21"/>
      <c r="R62" s="586"/>
      <c r="S62" s="587"/>
      <c r="T62" s="586"/>
      <c r="U62" s="584"/>
      <c r="V62" s="585"/>
      <c r="W62" s="588"/>
      <c r="X62" s="562"/>
      <c r="Y62" s="562"/>
      <c r="Z62" s="562"/>
      <c r="AA62" s="562"/>
      <c r="AB62" s="562"/>
      <c r="AC62" s="562"/>
      <c r="AD62" s="562"/>
      <c r="AE62" s="562"/>
      <c r="AF62" s="589"/>
      <c r="AG62" s="617"/>
      <c r="AH62" s="590"/>
      <c r="AI62" s="590"/>
      <c r="AJ62" s="618">
        <f>AI62+W62</f>
        <v>0</v>
      </c>
      <c r="AK62" s="590"/>
      <c r="AL62" s="590"/>
      <c r="AM62" s="545"/>
    </row>
    <row r="63" spans="1:43">
      <c r="A63" s="544"/>
      <c r="B63" s="5"/>
      <c r="C63" s="5"/>
      <c r="D63" s="5"/>
      <c r="E63" s="5"/>
      <c r="F63" s="5"/>
      <c r="G63" s="5"/>
      <c r="H63" s="5"/>
      <c r="I63" s="5"/>
      <c r="J63" s="5"/>
      <c r="K63" s="5"/>
      <c r="L63" s="5"/>
      <c r="M63" s="5"/>
      <c r="N63" s="5"/>
      <c r="P63" s="48"/>
      <c r="Q63" s="5"/>
      <c r="R63" s="48"/>
      <c r="S63" s="438"/>
      <c r="T63" s="48"/>
      <c r="U63" s="149"/>
      <c r="V63" s="21"/>
      <c r="W63" s="149"/>
      <c r="X63" s="21"/>
      <c r="Y63" s="21"/>
      <c r="Z63" s="21"/>
      <c r="AA63" s="21"/>
      <c r="AB63" s="21"/>
      <c r="AC63" s="21"/>
      <c r="AD63" s="21"/>
      <c r="AE63" s="21"/>
      <c r="AG63" s="242"/>
      <c r="AH63" s="242"/>
      <c r="AI63" s="242"/>
      <c r="AJ63" s="242"/>
      <c r="AK63" s="242"/>
      <c r="AL63" s="242"/>
      <c r="AM63" s="545"/>
    </row>
    <row r="64" spans="1:43" ht="8.25" customHeight="1">
      <c r="A64" s="561"/>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515"/>
      <c r="AN64" s="501"/>
      <c r="AO64" s="501"/>
      <c r="AP64" s="501"/>
      <c r="AQ64" s="501"/>
    </row>
    <row r="65" spans="1:122" ht="5.0999999999999996" customHeight="1">
      <c r="A65" s="539"/>
      <c r="B65" s="501"/>
      <c r="C65" s="501"/>
      <c r="D65" s="501"/>
      <c r="E65" s="501"/>
      <c r="F65" s="501"/>
      <c r="G65" s="501"/>
      <c r="H65" s="501"/>
      <c r="I65" s="501"/>
      <c r="J65" s="501"/>
      <c r="K65" s="501"/>
      <c r="L65" s="501"/>
      <c r="M65" s="501"/>
      <c r="N65" s="501"/>
      <c r="O65" s="501"/>
      <c r="P65" s="501"/>
      <c r="Q65" s="501"/>
      <c r="R65" s="501"/>
      <c r="S65" s="501"/>
      <c r="T65" s="501"/>
      <c r="U65" s="501"/>
      <c r="V65" s="501"/>
      <c r="W65" s="501"/>
      <c r="X65" s="501"/>
      <c r="Y65" s="501"/>
      <c r="Z65" s="501"/>
      <c r="AA65" s="501"/>
      <c r="AB65" s="501"/>
      <c r="AC65" s="501"/>
      <c r="AD65" s="501"/>
      <c r="AE65" s="501"/>
      <c r="AF65" s="501"/>
      <c r="AG65" s="501"/>
      <c r="AH65" s="501"/>
      <c r="AI65" s="501"/>
      <c r="AJ65" s="501"/>
      <c r="AK65" s="501"/>
      <c r="AL65" s="501"/>
      <c r="AM65" s="616"/>
      <c r="AN65" s="501"/>
      <c r="AO65" s="501"/>
      <c r="AP65" s="501"/>
      <c r="AQ65" s="501"/>
    </row>
    <row r="66" spans="1:122" ht="9.75" customHeight="1">
      <c r="A66" s="561"/>
      <c r="B66" s="562"/>
      <c r="C66" s="562"/>
      <c r="D66" s="562"/>
      <c r="E66" s="562"/>
      <c r="F66" s="562"/>
      <c r="G66" s="562"/>
      <c r="H66" s="562"/>
      <c r="I66" s="562"/>
      <c r="J66" s="562"/>
      <c r="K66" s="562"/>
      <c r="L66" s="562"/>
      <c r="M66" s="562"/>
      <c r="N66" s="562"/>
      <c r="O66" s="562"/>
      <c r="P66" s="562"/>
      <c r="Q66" s="562"/>
      <c r="R66" s="562"/>
      <c r="S66" s="562"/>
      <c r="T66" s="562"/>
      <c r="U66" s="562"/>
      <c r="V66" s="562"/>
      <c r="W66" s="562"/>
      <c r="X66" s="562"/>
      <c r="Y66" s="562"/>
      <c r="Z66" s="562"/>
      <c r="AA66" s="562"/>
      <c r="AB66" s="562"/>
      <c r="AC66" s="562"/>
      <c r="AD66" s="562"/>
      <c r="AE66" s="562"/>
      <c r="AF66" s="562"/>
      <c r="AG66" s="562"/>
      <c r="AH66" s="562"/>
      <c r="AI66" s="562"/>
      <c r="AJ66" s="562"/>
      <c r="AK66" s="562"/>
      <c r="AL66" s="562"/>
      <c r="AM66" s="515"/>
      <c r="AN66" s="501"/>
      <c r="AO66" s="501"/>
      <c r="AP66" s="501"/>
      <c r="AQ66" s="501"/>
    </row>
    <row r="67" spans="1:122" s="694" customFormat="1" ht="27" customHeight="1">
      <c r="A67" s="684"/>
      <c r="B67" s="685" t="s">
        <v>466</v>
      </c>
      <c r="C67" s="686"/>
      <c r="D67" s="686"/>
      <c r="E67" s="686"/>
      <c r="F67" s="686"/>
      <c r="G67" s="686"/>
      <c r="H67" s="686"/>
      <c r="I67" s="686"/>
      <c r="J67" s="686"/>
      <c r="K67" s="686"/>
      <c r="L67" s="686"/>
      <c r="M67" s="687"/>
      <c r="N67" s="687"/>
      <c r="O67" s="687"/>
      <c r="P67" s="695" t="s">
        <v>465</v>
      </c>
      <c r="Q67" s="675"/>
      <c r="R67" s="676"/>
      <c r="S67" s="677" t="s">
        <v>462</v>
      </c>
      <c r="T67" s="678" t="s">
        <v>418</v>
      </c>
      <c r="U67" s="688" t="s">
        <v>22</v>
      </c>
      <c r="V67" s="689" t="s">
        <v>31</v>
      </c>
      <c r="W67" s="679" t="s">
        <v>468</v>
      </c>
      <c r="X67" s="680"/>
      <c r="Y67" s="680"/>
      <c r="Z67" s="680"/>
      <c r="AA67" s="680"/>
      <c r="AB67" s="680"/>
      <c r="AC67" s="680"/>
      <c r="AD67" s="680"/>
      <c r="AE67" s="680"/>
      <c r="AF67" s="680"/>
      <c r="AG67" s="680"/>
      <c r="AH67" s="681"/>
      <c r="AI67" s="681"/>
      <c r="AJ67" s="681"/>
      <c r="AK67" s="681"/>
      <c r="AL67" s="682"/>
      <c r="AM67" s="690"/>
      <c r="AN67" s="691"/>
      <c r="AO67" s="691"/>
      <c r="AP67" s="692"/>
      <c r="AQ67" s="691"/>
      <c r="AR67" s="691"/>
      <c r="AS67" s="691"/>
      <c r="AT67" s="691"/>
      <c r="AU67" s="691"/>
      <c r="AV67" s="691"/>
      <c r="AW67" s="691"/>
      <c r="AX67" s="691"/>
      <c r="AY67" s="691"/>
      <c r="AZ67" s="691"/>
      <c r="BA67" s="691"/>
      <c r="BB67" s="691"/>
      <c r="BC67" s="691"/>
      <c r="BD67" s="691"/>
      <c r="BE67" s="691"/>
      <c r="BF67" s="691"/>
      <c r="BG67" s="691"/>
      <c r="BH67" s="691"/>
      <c r="BI67" s="691"/>
      <c r="BJ67" s="691"/>
      <c r="BK67" s="691"/>
      <c r="BL67" s="691"/>
      <c r="BM67" s="691"/>
      <c r="BN67" s="691"/>
      <c r="BO67" s="691"/>
      <c r="BP67" s="683"/>
      <c r="BQ67" s="683"/>
      <c r="BR67" s="683"/>
      <c r="BS67" s="683"/>
      <c r="BT67" s="683"/>
      <c r="BU67" s="683"/>
      <c r="BV67" s="683"/>
      <c r="BW67" s="683"/>
      <c r="BX67" s="683"/>
      <c r="BY67" s="683"/>
      <c r="BZ67" s="683"/>
      <c r="CA67" s="683"/>
      <c r="CB67" s="683"/>
      <c r="CC67" s="683"/>
      <c r="CD67" s="683"/>
      <c r="CE67" s="683"/>
      <c r="CF67" s="683"/>
      <c r="CG67" s="683"/>
      <c r="CH67" s="683"/>
      <c r="CI67" s="683"/>
      <c r="CJ67" s="683"/>
      <c r="CK67" s="683"/>
      <c r="CL67" s="683"/>
      <c r="CM67" s="683"/>
      <c r="CN67" s="683"/>
      <c r="CO67" s="683"/>
      <c r="CP67" s="683"/>
      <c r="CQ67" s="683"/>
      <c r="CR67" s="683"/>
      <c r="CS67" s="683"/>
      <c r="CT67" s="683"/>
      <c r="CU67" s="683"/>
      <c r="CV67" s="683"/>
      <c r="CW67" s="683"/>
      <c r="CX67" s="683"/>
      <c r="CY67" s="683"/>
      <c r="CZ67" s="683"/>
      <c r="DA67" s="683"/>
      <c r="DB67" s="683"/>
      <c r="DC67" s="683"/>
      <c r="DD67" s="683"/>
      <c r="DE67" s="683"/>
      <c r="DF67" s="683"/>
      <c r="DG67" s="683"/>
      <c r="DH67" s="683"/>
      <c r="DI67" s="683"/>
      <c r="DJ67" s="683"/>
      <c r="DK67" s="683"/>
      <c r="DL67" s="683"/>
      <c r="DM67" s="683"/>
      <c r="DN67" s="683"/>
      <c r="DO67" s="683"/>
      <c r="DP67" s="683"/>
      <c r="DQ67" s="683"/>
      <c r="DR67" s="683"/>
    </row>
    <row r="68" spans="1:122" ht="7.5" customHeight="1">
      <c r="A68" s="544"/>
      <c r="B68" s="562"/>
      <c r="C68" s="562"/>
      <c r="D68" s="562"/>
      <c r="E68" s="562"/>
      <c r="F68" s="562"/>
      <c r="G68" s="562"/>
      <c r="H68" s="562"/>
      <c r="I68" s="562"/>
      <c r="J68" s="562"/>
      <c r="K68" s="562"/>
      <c r="L68" s="562"/>
      <c r="M68" s="562"/>
      <c r="N68" s="562"/>
      <c r="O68" s="562"/>
      <c r="P68" s="625"/>
      <c r="Q68" s="626"/>
      <c r="R68" s="627"/>
      <c r="S68" s="562"/>
      <c r="T68" s="562"/>
      <c r="U68" s="562"/>
      <c r="V68" s="562"/>
      <c r="W68" s="562"/>
      <c r="X68" s="562"/>
      <c r="Y68" s="562"/>
      <c r="Z68" s="562"/>
      <c r="AA68" s="562"/>
      <c r="AB68" s="562"/>
      <c r="AC68" s="562"/>
      <c r="AD68" s="562"/>
      <c r="AE68" s="562"/>
      <c r="AF68" s="562"/>
      <c r="AG68" s="562"/>
      <c r="AH68" s="562"/>
      <c r="AI68" s="562"/>
      <c r="AJ68" s="562"/>
      <c r="AK68" s="562"/>
      <c r="AL68" s="562"/>
      <c r="AM68" s="545"/>
      <c r="AN68" s="501"/>
      <c r="AO68" s="501"/>
      <c r="AP68" s="501"/>
      <c r="AQ68" s="501"/>
    </row>
    <row r="69" spans="1:122">
      <c r="A69" s="544"/>
      <c r="B69" s="869" t="s">
        <v>399</v>
      </c>
      <c r="C69" s="870"/>
      <c r="D69" s="870"/>
      <c r="E69" s="870"/>
      <c r="F69" s="870"/>
      <c r="G69" s="870"/>
      <c r="H69" s="870"/>
      <c r="I69" s="870"/>
      <c r="J69" s="870"/>
      <c r="K69" s="870"/>
      <c r="L69" s="871"/>
      <c r="M69" s="562"/>
      <c r="N69" s="861"/>
      <c r="O69" s="861"/>
      <c r="P69" s="876" t="s">
        <v>422</v>
      </c>
      <c r="Q69" s="877"/>
      <c r="R69" s="877"/>
      <c r="S69" s="635" t="s">
        <v>417</v>
      </c>
      <c r="T69" s="737"/>
      <c r="U69" s="584"/>
      <c r="V69" s="585"/>
      <c r="W69" s="637"/>
      <c r="X69" s="638"/>
      <c r="Y69" s="638"/>
      <c r="Z69" s="638"/>
      <c r="AA69" s="638"/>
      <c r="AB69" s="638"/>
      <c r="AC69" s="638"/>
      <c r="AD69" s="638"/>
      <c r="AE69" s="638"/>
      <c r="AF69" s="638"/>
      <c r="AG69" s="638"/>
      <c r="AH69" s="638"/>
      <c r="AI69" s="638"/>
      <c r="AJ69" s="639"/>
      <c r="AK69" s="638"/>
      <c r="AL69" s="640"/>
      <c r="AM69" s="545"/>
    </row>
    <row r="70" spans="1:122" ht="6.75" customHeight="1">
      <c r="A70" s="544"/>
      <c r="B70" s="672"/>
      <c r="C70" s="672"/>
      <c r="D70" s="672"/>
      <c r="E70" s="672"/>
      <c r="F70" s="672"/>
      <c r="G70" s="672"/>
      <c r="H70" s="672"/>
      <c r="I70" s="672"/>
      <c r="J70" s="672"/>
      <c r="K70" s="672"/>
      <c r="L70" s="672"/>
      <c r="M70" s="562"/>
      <c r="N70" s="861"/>
      <c r="O70" s="861"/>
      <c r="P70" s="877"/>
      <c r="Q70" s="877"/>
      <c r="R70" s="877"/>
      <c r="S70" s="632"/>
      <c r="T70" s="636"/>
      <c r="U70" s="562"/>
      <c r="V70" s="562"/>
      <c r="W70" s="562"/>
      <c r="X70" s="562"/>
      <c r="Y70" s="562"/>
      <c r="Z70" s="562"/>
      <c r="AA70" s="562"/>
      <c r="AB70" s="562"/>
      <c r="AC70" s="562"/>
      <c r="AD70" s="562"/>
      <c r="AE70" s="562"/>
      <c r="AF70" s="562"/>
      <c r="AG70" s="562"/>
      <c r="AH70" s="562"/>
      <c r="AI70" s="562"/>
      <c r="AJ70" s="562"/>
      <c r="AK70" s="562"/>
      <c r="AL70" s="562"/>
      <c r="AM70" s="545"/>
    </row>
    <row r="71" spans="1:122">
      <c r="A71" s="544"/>
      <c r="B71" s="6"/>
      <c r="C71" s="6"/>
      <c r="D71" s="6"/>
      <c r="E71" s="6"/>
      <c r="F71" s="6"/>
      <c r="G71" s="6"/>
      <c r="H71" s="6"/>
      <c r="I71" s="6"/>
      <c r="J71" s="6"/>
      <c r="K71" s="6"/>
      <c r="L71" s="3"/>
      <c r="M71" s="562"/>
      <c r="N71" s="861"/>
      <c r="O71" s="861"/>
      <c r="P71" s="877"/>
      <c r="Q71" s="877"/>
      <c r="R71" s="877"/>
      <c r="S71" s="631" t="s">
        <v>419</v>
      </c>
      <c r="T71" s="737"/>
      <c r="U71" s="584"/>
      <c r="V71" s="585"/>
      <c r="W71" s="637"/>
      <c r="X71" s="638"/>
      <c r="Y71" s="638"/>
      <c r="Z71" s="638"/>
      <c r="AA71" s="638"/>
      <c r="AB71" s="638"/>
      <c r="AC71" s="638"/>
      <c r="AD71" s="638"/>
      <c r="AE71" s="638"/>
      <c r="AF71" s="638"/>
      <c r="AG71" s="638"/>
      <c r="AH71" s="638"/>
      <c r="AI71" s="638"/>
      <c r="AJ71" s="639"/>
      <c r="AK71" s="638"/>
      <c r="AL71" s="640"/>
      <c r="AM71" s="545"/>
    </row>
    <row r="72" spans="1:122" ht="6.75" customHeight="1">
      <c r="A72" s="544"/>
      <c r="B72" s="673"/>
      <c r="C72" s="673"/>
      <c r="D72" s="673"/>
      <c r="E72" s="673"/>
      <c r="F72" s="673"/>
      <c r="G72" s="673"/>
      <c r="H72" s="673"/>
      <c r="I72" s="673"/>
      <c r="J72" s="673"/>
      <c r="K72" s="673"/>
      <c r="L72" s="673"/>
      <c r="M72" s="21"/>
      <c r="N72" s="728"/>
      <c r="O72" s="728"/>
      <c r="P72" s="877"/>
      <c r="Q72" s="877"/>
      <c r="R72" s="877"/>
      <c r="S72" s="633"/>
      <c r="T72" s="6"/>
      <c r="U72" s="562"/>
      <c r="V72" s="562"/>
      <c r="W72" s="562"/>
      <c r="X72" s="562"/>
      <c r="Y72" s="562"/>
      <c r="Z72" s="562"/>
      <c r="AA72" s="562"/>
      <c r="AB72" s="562"/>
      <c r="AC72" s="562"/>
      <c r="AD72" s="562"/>
      <c r="AE72" s="562"/>
      <c r="AF72" s="562"/>
      <c r="AG72" s="562"/>
      <c r="AH72" s="562"/>
      <c r="AI72" s="562"/>
      <c r="AJ72" s="562"/>
      <c r="AK72" s="562"/>
      <c r="AL72" s="562"/>
      <c r="AM72" s="545"/>
    </row>
    <row r="73" spans="1:122">
      <c r="A73" s="544"/>
      <c r="B73" s="673"/>
      <c r="C73" s="673"/>
      <c r="D73" s="673"/>
      <c r="E73" s="673"/>
      <c r="F73" s="673"/>
      <c r="G73" s="673"/>
      <c r="H73" s="673"/>
      <c r="I73" s="673"/>
      <c r="J73" s="673"/>
      <c r="K73" s="673"/>
      <c r="L73" s="673"/>
      <c r="M73" s="21"/>
      <c r="N73" s="728"/>
      <c r="O73" s="728"/>
      <c r="P73" s="877"/>
      <c r="Q73" s="877"/>
      <c r="R73" s="877"/>
      <c r="S73" s="631" t="s">
        <v>420</v>
      </c>
      <c r="T73" s="737"/>
      <c r="U73" s="562"/>
      <c r="V73" s="562"/>
      <c r="W73" s="637"/>
      <c r="X73" s="638"/>
      <c r="Y73" s="638"/>
      <c r="Z73" s="638"/>
      <c r="AA73" s="638"/>
      <c r="AB73" s="638"/>
      <c r="AC73" s="638"/>
      <c r="AD73" s="638"/>
      <c r="AE73" s="638"/>
      <c r="AF73" s="638"/>
      <c r="AG73" s="638"/>
      <c r="AH73" s="638"/>
      <c r="AI73" s="638"/>
      <c r="AJ73" s="639"/>
      <c r="AK73" s="638"/>
      <c r="AL73" s="640"/>
      <c r="AM73" s="545"/>
    </row>
    <row r="74" spans="1:122" ht="6.75" customHeight="1">
      <c r="A74" s="544"/>
      <c r="B74" s="673"/>
      <c r="C74" s="673"/>
      <c r="D74" s="673"/>
      <c r="E74" s="673"/>
      <c r="F74" s="673"/>
      <c r="G74" s="673"/>
      <c r="H74" s="673"/>
      <c r="I74" s="673"/>
      <c r="J74" s="673"/>
      <c r="K74" s="673"/>
      <c r="L74" s="673"/>
      <c r="M74" s="21"/>
      <c r="N74" s="728"/>
      <c r="O74" s="728"/>
      <c r="P74" s="877"/>
      <c r="Q74" s="877"/>
      <c r="R74" s="877"/>
      <c r="S74" s="634"/>
      <c r="T74" s="6"/>
      <c r="U74" s="562"/>
      <c r="V74" s="562"/>
      <c r="W74" s="562"/>
      <c r="X74" s="562"/>
      <c r="Y74" s="562"/>
      <c r="Z74" s="562"/>
      <c r="AA74" s="562"/>
      <c r="AB74" s="562"/>
      <c r="AC74" s="562"/>
      <c r="AD74" s="562"/>
      <c r="AE74" s="562"/>
      <c r="AF74" s="562"/>
      <c r="AG74" s="562"/>
      <c r="AH74" s="562"/>
      <c r="AI74" s="562"/>
      <c r="AJ74" s="562"/>
      <c r="AK74" s="562"/>
      <c r="AL74" s="562"/>
      <c r="AM74" s="545"/>
    </row>
    <row r="75" spans="1:122">
      <c r="B75" s="6"/>
      <c r="C75" s="6"/>
      <c r="D75" s="6"/>
      <c r="E75" s="6"/>
      <c r="F75" s="6"/>
      <c r="G75" s="6"/>
      <c r="H75" s="6"/>
      <c r="I75" s="6"/>
      <c r="J75" s="6"/>
      <c r="K75" s="6"/>
      <c r="L75" s="6"/>
      <c r="M75" s="21"/>
      <c r="N75" s="861"/>
      <c r="O75" s="861"/>
      <c r="P75" s="877"/>
      <c r="Q75" s="877"/>
      <c r="R75" s="877"/>
      <c r="S75" s="631" t="s">
        <v>421</v>
      </c>
      <c r="T75" s="737"/>
      <c r="U75" s="584"/>
      <c r="V75" s="585"/>
      <c r="W75" s="637"/>
      <c r="X75" s="638"/>
      <c r="Y75" s="638"/>
      <c r="Z75" s="638"/>
      <c r="AA75" s="638"/>
      <c r="AB75" s="638"/>
      <c r="AC75" s="638"/>
      <c r="AD75" s="638"/>
      <c r="AE75" s="638"/>
      <c r="AF75" s="638"/>
      <c r="AG75" s="638"/>
      <c r="AH75" s="638"/>
      <c r="AI75" s="638"/>
      <c r="AJ75" s="639"/>
      <c r="AK75" s="638"/>
      <c r="AL75" s="640"/>
      <c r="AM75" s="545"/>
    </row>
    <row r="76" spans="1:122" ht="6.75" customHeight="1">
      <c r="A76" s="544"/>
      <c r="B76" s="6"/>
      <c r="C76" s="6"/>
      <c r="D76" s="6"/>
      <c r="E76" s="6"/>
      <c r="F76" s="6"/>
      <c r="G76" s="6"/>
      <c r="H76" s="6"/>
      <c r="I76" s="6"/>
      <c r="J76" s="6"/>
      <c r="K76" s="6"/>
      <c r="L76" s="6"/>
      <c r="M76" s="21"/>
      <c r="N76" s="861"/>
      <c r="O76" s="861"/>
      <c r="P76" s="626"/>
      <c r="Q76" s="626"/>
      <c r="R76" s="628"/>
      <c r="S76" s="633"/>
      <c r="T76" s="6"/>
      <c r="U76" s="562"/>
      <c r="V76" s="562"/>
      <c r="W76" s="562"/>
      <c r="X76" s="562"/>
      <c r="Y76" s="562"/>
      <c r="Z76" s="562"/>
      <c r="AA76" s="562"/>
      <c r="AB76" s="562"/>
      <c r="AC76" s="562"/>
      <c r="AD76" s="562"/>
      <c r="AE76" s="562"/>
      <c r="AF76" s="562"/>
      <c r="AG76" s="562"/>
      <c r="AH76" s="562"/>
      <c r="AI76" s="562"/>
      <c r="AJ76" s="562"/>
      <c r="AK76" s="562"/>
      <c r="AL76" s="562"/>
      <c r="AM76" s="545"/>
    </row>
    <row r="77" spans="1:122">
      <c r="A77" s="544"/>
      <c r="B77" s="6"/>
      <c r="C77" s="6"/>
      <c r="D77" s="6"/>
      <c r="E77" s="6"/>
      <c r="F77" s="6"/>
      <c r="G77" s="6"/>
      <c r="H77" s="6"/>
      <c r="I77" s="6"/>
      <c r="J77" s="6"/>
      <c r="K77" s="6"/>
      <c r="L77" s="6"/>
      <c r="M77" s="21"/>
      <c r="N77" s="861"/>
      <c r="O77" s="861"/>
      <c r="P77" s="629"/>
      <c r="Q77" s="626"/>
      <c r="R77" s="628"/>
      <c r="S77" s="631"/>
      <c r="T77" s="737"/>
      <c r="U77" s="584"/>
      <c r="V77" s="585"/>
      <c r="W77" s="637"/>
      <c r="X77" s="638"/>
      <c r="Y77" s="638"/>
      <c r="Z77" s="638"/>
      <c r="AA77" s="638"/>
      <c r="AB77" s="638"/>
      <c r="AC77" s="638"/>
      <c r="AD77" s="638"/>
      <c r="AE77" s="638"/>
      <c r="AF77" s="638"/>
      <c r="AG77" s="638"/>
      <c r="AH77" s="638"/>
      <c r="AI77" s="638"/>
      <c r="AJ77" s="639"/>
      <c r="AK77" s="638"/>
      <c r="AL77" s="640"/>
      <c r="AM77" s="545"/>
    </row>
    <row r="78" spans="1:122" ht="6.75" customHeight="1">
      <c r="A78" s="544"/>
      <c r="B78" s="6"/>
      <c r="C78" s="6"/>
      <c r="D78" s="6"/>
      <c r="E78" s="6"/>
      <c r="F78" s="6"/>
      <c r="G78" s="6"/>
      <c r="H78" s="6"/>
      <c r="I78" s="6"/>
      <c r="J78" s="6"/>
      <c r="K78" s="6"/>
      <c r="L78" s="6"/>
      <c r="M78" s="21"/>
      <c r="N78" s="562"/>
      <c r="O78" s="562"/>
      <c r="P78" s="625"/>
      <c r="Q78" s="626"/>
      <c r="R78" s="630"/>
      <c r="S78" s="633"/>
      <c r="T78" s="6"/>
      <c r="U78" s="562"/>
      <c r="V78" s="562"/>
      <c r="W78" s="145"/>
      <c r="X78" s="562"/>
      <c r="Y78" s="562"/>
      <c r="Z78" s="562"/>
      <c r="AA78" s="562"/>
      <c r="AB78" s="562"/>
      <c r="AC78" s="562"/>
      <c r="AD78" s="562"/>
      <c r="AE78" s="562"/>
      <c r="AF78" s="562"/>
      <c r="AG78" s="562"/>
      <c r="AH78" s="562"/>
      <c r="AI78" s="562"/>
      <c r="AJ78" s="562"/>
      <c r="AK78" s="562"/>
      <c r="AL78" s="562"/>
      <c r="AM78" s="545"/>
    </row>
    <row r="79" spans="1:122">
      <c r="A79" s="544"/>
      <c r="B79" s="869" t="s">
        <v>400</v>
      </c>
      <c r="C79" s="870"/>
      <c r="D79" s="870"/>
      <c r="E79" s="870"/>
      <c r="F79" s="870"/>
      <c r="G79" s="870"/>
      <c r="H79" s="870"/>
      <c r="I79" s="870"/>
      <c r="J79" s="870"/>
      <c r="K79" s="870"/>
      <c r="L79" s="871"/>
      <c r="M79" s="562"/>
      <c r="N79" s="861"/>
      <c r="O79" s="861"/>
      <c r="P79" s="876" t="s">
        <v>423</v>
      </c>
      <c r="Q79" s="877"/>
      <c r="R79" s="877"/>
      <c r="S79" s="635" t="s">
        <v>442</v>
      </c>
      <c r="T79" s="737"/>
      <c r="U79" s="584"/>
      <c r="V79" s="585"/>
      <c r="W79" s="637"/>
      <c r="X79" s="638"/>
      <c r="Y79" s="638"/>
      <c r="Z79" s="638"/>
      <c r="AA79" s="638"/>
      <c r="AB79" s="638"/>
      <c r="AC79" s="638"/>
      <c r="AD79" s="638"/>
      <c r="AE79" s="638"/>
      <c r="AF79" s="638"/>
      <c r="AG79" s="638"/>
      <c r="AH79" s="638"/>
      <c r="AI79" s="638"/>
      <c r="AJ79" s="639"/>
      <c r="AK79" s="638"/>
      <c r="AL79" s="640"/>
      <c r="AM79" s="545"/>
    </row>
    <row r="80" spans="1:122" ht="6.75" customHeight="1">
      <c r="A80" s="544"/>
      <c r="B80" s="672"/>
      <c r="C80" s="672"/>
      <c r="D80" s="672"/>
      <c r="E80" s="672"/>
      <c r="F80" s="672"/>
      <c r="G80" s="672"/>
      <c r="H80" s="672"/>
      <c r="I80" s="672"/>
      <c r="J80" s="672"/>
      <c r="K80" s="672"/>
      <c r="L80" s="672"/>
      <c r="M80" s="562"/>
      <c r="N80" s="861"/>
      <c r="O80" s="861"/>
      <c r="P80" s="877"/>
      <c r="Q80" s="877"/>
      <c r="R80" s="877"/>
      <c r="S80" s="632"/>
      <c r="T80" s="6"/>
      <c r="U80" s="562"/>
      <c r="V80" s="562"/>
      <c r="W80" s="562"/>
      <c r="X80" s="562"/>
      <c r="Y80" s="562"/>
      <c r="Z80" s="562"/>
      <c r="AA80" s="562"/>
      <c r="AB80" s="562"/>
      <c r="AC80" s="562"/>
      <c r="AD80" s="562"/>
      <c r="AE80" s="562"/>
      <c r="AF80" s="562"/>
      <c r="AG80" s="562"/>
      <c r="AH80" s="562"/>
      <c r="AI80" s="562"/>
      <c r="AJ80" s="562"/>
      <c r="AK80" s="562"/>
      <c r="AL80" s="562"/>
      <c r="AM80" s="545"/>
    </row>
    <row r="81" spans="1:39">
      <c r="A81" s="544"/>
      <c r="B81" s="6"/>
      <c r="C81" s="6"/>
      <c r="D81" s="6"/>
      <c r="E81" s="6"/>
      <c r="F81" s="6"/>
      <c r="G81" s="6"/>
      <c r="H81" s="6"/>
      <c r="I81" s="6"/>
      <c r="J81" s="6"/>
      <c r="K81" s="6"/>
      <c r="L81" s="3"/>
      <c r="M81" s="562"/>
      <c r="N81" s="861"/>
      <c r="O81" s="861"/>
      <c r="P81" s="877"/>
      <c r="Q81" s="877"/>
      <c r="R81" s="877"/>
      <c r="S81" s="635" t="s">
        <v>443</v>
      </c>
      <c r="T81" s="737"/>
      <c r="U81" s="584"/>
      <c r="V81" s="585"/>
      <c r="W81" s="637"/>
      <c r="X81" s="638"/>
      <c r="Y81" s="638"/>
      <c r="Z81" s="638"/>
      <c r="AA81" s="638"/>
      <c r="AB81" s="638"/>
      <c r="AC81" s="638"/>
      <c r="AD81" s="638"/>
      <c r="AE81" s="638"/>
      <c r="AF81" s="638"/>
      <c r="AG81" s="638"/>
      <c r="AH81" s="638"/>
      <c r="AI81" s="638"/>
      <c r="AJ81" s="639"/>
      <c r="AK81" s="638"/>
      <c r="AL81" s="640"/>
      <c r="AM81" s="545"/>
    </row>
    <row r="82" spans="1:39" ht="6.75" customHeight="1">
      <c r="A82" s="544"/>
      <c r="B82" s="673"/>
      <c r="C82" s="673"/>
      <c r="D82" s="673"/>
      <c r="E82" s="673"/>
      <c r="F82" s="673"/>
      <c r="G82" s="673"/>
      <c r="H82" s="673"/>
      <c r="I82" s="673"/>
      <c r="J82" s="673"/>
      <c r="K82" s="673"/>
      <c r="L82" s="673"/>
      <c r="M82" s="21"/>
      <c r="N82" s="728"/>
      <c r="O82" s="728"/>
      <c r="P82" s="877"/>
      <c r="Q82" s="877"/>
      <c r="R82" s="877"/>
      <c r="S82" s="633"/>
      <c r="T82" s="6"/>
      <c r="U82" s="562"/>
      <c r="V82" s="562"/>
      <c r="W82" s="562"/>
      <c r="X82" s="562"/>
      <c r="Y82" s="562"/>
      <c r="Z82" s="562"/>
      <c r="AA82" s="562"/>
      <c r="AB82" s="562"/>
      <c r="AC82" s="562"/>
      <c r="AD82" s="562"/>
      <c r="AE82" s="562"/>
      <c r="AF82" s="562"/>
      <c r="AG82" s="562"/>
      <c r="AH82" s="562"/>
      <c r="AI82" s="562"/>
      <c r="AJ82" s="562"/>
      <c r="AK82" s="562"/>
      <c r="AL82" s="562"/>
      <c r="AM82" s="545"/>
    </row>
    <row r="83" spans="1:39">
      <c r="A83" s="544"/>
      <c r="B83" s="673"/>
      <c r="C83" s="673"/>
      <c r="D83" s="673"/>
      <c r="E83" s="673"/>
      <c r="F83" s="673"/>
      <c r="G83" s="673"/>
      <c r="H83" s="673"/>
      <c r="I83" s="673"/>
      <c r="J83" s="673"/>
      <c r="K83" s="673"/>
      <c r="L83" s="673"/>
      <c r="M83" s="21"/>
      <c r="N83" s="728"/>
      <c r="O83" s="728"/>
      <c r="P83" s="877"/>
      <c r="Q83" s="877"/>
      <c r="R83" s="877"/>
      <c r="S83" s="635" t="s">
        <v>444</v>
      </c>
      <c r="T83" s="737"/>
      <c r="U83" s="562"/>
      <c r="V83" s="562"/>
      <c r="W83" s="637"/>
      <c r="X83" s="638"/>
      <c r="Y83" s="638"/>
      <c r="Z83" s="638"/>
      <c r="AA83" s="638"/>
      <c r="AB83" s="638"/>
      <c r="AC83" s="638"/>
      <c r="AD83" s="638"/>
      <c r="AE83" s="638"/>
      <c r="AF83" s="638"/>
      <c r="AG83" s="638"/>
      <c r="AH83" s="638"/>
      <c r="AI83" s="638"/>
      <c r="AJ83" s="639"/>
      <c r="AK83" s="638"/>
      <c r="AL83" s="640"/>
      <c r="AM83" s="545"/>
    </row>
    <row r="84" spans="1:39" ht="6.75" customHeight="1">
      <c r="A84" s="544"/>
      <c r="B84" s="673"/>
      <c r="C84" s="673"/>
      <c r="D84" s="673"/>
      <c r="E84" s="673"/>
      <c r="F84" s="673"/>
      <c r="G84" s="673"/>
      <c r="H84" s="673"/>
      <c r="I84" s="673"/>
      <c r="J84" s="673"/>
      <c r="K84" s="673"/>
      <c r="L84" s="673"/>
      <c r="M84" s="21"/>
      <c r="N84" s="728"/>
      <c r="O84" s="728"/>
      <c r="P84" s="877"/>
      <c r="Q84" s="877"/>
      <c r="R84" s="877"/>
      <c r="S84" s="634"/>
      <c r="T84" s="6"/>
      <c r="U84" s="562"/>
      <c r="V84" s="562"/>
      <c r="W84" s="562"/>
      <c r="X84" s="562"/>
      <c r="Y84" s="562"/>
      <c r="Z84" s="562"/>
      <c r="AA84" s="562"/>
      <c r="AB84" s="562"/>
      <c r="AC84" s="562"/>
      <c r="AD84" s="562"/>
      <c r="AE84" s="562"/>
      <c r="AF84" s="562"/>
      <c r="AG84" s="562"/>
      <c r="AH84" s="562"/>
      <c r="AI84" s="562"/>
      <c r="AJ84" s="562"/>
      <c r="AK84" s="562"/>
      <c r="AL84" s="562"/>
      <c r="AM84" s="545"/>
    </row>
    <row r="85" spans="1:39">
      <c r="B85" s="6"/>
      <c r="C85" s="6"/>
      <c r="D85" s="6"/>
      <c r="E85" s="6"/>
      <c r="F85" s="6"/>
      <c r="G85" s="6"/>
      <c r="H85" s="6"/>
      <c r="I85" s="6"/>
      <c r="J85" s="6"/>
      <c r="K85" s="6"/>
      <c r="L85" s="6"/>
      <c r="M85" s="21"/>
      <c r="N85" s="861"/>
      <c r="O85" s="861"/>
      <c r="P85" s="877"/>
      <c r="Q85" s="877"/>
      <c r="R85" s="877"/>
      <c r="S85" s="635" t="s">
        <v>445</v>
      </c>
      <c r="T85" s="737"/>
      <c r="U85" s="584"/>
      <c r="V85" s="585"/>
      <c r="W85" s="637"/>
      <c r="X85" s="638"/>
      <c r="Y85" s="638"/>
      <c r="Z85" s="638"/>
      <c r="AA85" s="638"/>
      <c r="AB85" s="638"/>
      <c r="AC85" s="638"/>
      <c r="AD85" s="638"/>
      <c r="AE85" s="638"/>
      <c r="AF85" s="638"/>
      <c r="AG85" s="638"/>
      <c r="AH85" s="638"/>
      <c r="AI85" s="638"/>
      <c r="AJ85" s="639"/>
      <c r="AK85" s="638"/>
      <c r="AL85" s="640"/>
      <c r="AM85" s="545"/>
    </row>
    <row r="86" spans="1:39" ht="6.75" customHeight="1">
      <c r="A86" s="544"/>
      <c r="B86" s="6"/>
      <c r="C86" s="6"/>
      <c r="D86" s="6"/>
      <c r="E86" s="6"/>
      <c r="F86" s="6"/>
      <c r="G86" s="6"/>
      <c r="H86" s="6"/>
      <c r="I86" s="6"/>
      <c r="J86" s="6"/>
      <c r="K86" s="6"/>
      <c r="L86" s="6"/>
      <c r="M86" s="21"/>
      <c r="N86" s="861"/>
      <c r="O86" s="861"/>
      <c r="P86" s="626"/>
      <c r="Q86" s="626"/>
      <c r="R86" s="628"/>
      <c r="S86" s="633"/>
      <c r="T86" s="6"/>
      <c r="U86" s="562"/>
      <c r="V86" s="562"/>
      <c r="W86" s="562"/>
      <c r="X86" s="562"/>
      <c r="Y86" s="562"/>
      <c r="Z86" s="562"/>
      <c r="AA86" s="562"/>
      <c r="AB86" s="562"/>
      <c r="AC86" s="562"/>
      <c r="AD86" s="562"/>
      <c r="AE86" s="562"/>
      <c r="AF86" s="562"/>
      <c r="AG86" s="562"/>
      <c r="AH86" s="562"/>
      <c r="AI86" s="562"/>
      <c r="AJ86" s="562"/>
      <c r="AK86" s="562"/>
      <c r="AL86" s="562"/>
      <c r="AM86" s="545"/>
    </row>
    <row r="87" spans="1:39">
      <c r="A87" s="544"/>
      <c r="B87" s="6"/>
      <c r="C87" s="6"/>
      <c r="D87" s="6"/>
      <c r="E87" s="6"/>
      <c r="F87" s="6"/>
      <c r="G87" s="6"/>
      <c r="H87" s="6"/>
      <c r="I87" s="6"/>
      <c r="J87" s="6"/>
      <c r="K87" s="6"/>
      <c r="L87" s="6"/>
      <c r="M87" s="21"/>
      <c r="N87" s="861"/>
      <c r="O87" s="861"/>
      <c r="P87" s="629"/>
      <c r="Q87" s="626"/>
      <c r="R87" s="628"/>
      <c r="S87" s="631"/>
      <c r="T87" s="737"/>
      <c r="U87" s="584"/>
      <c r="V87" s="585"/>
      <c r="W87" s="637"/>
      <c r="X87" s="638"/>
      <c r="Y87" s="638"/>
      <c r="Z87" s="638"/>
      <c r="AA87" s="638"/>
      <c r="AB87" s="638"/>
      <c r="AC87" s="638"/>
      <c r="AD87" s="638"/>
      <c r="AE87" s="638"/>
      <c r="AF87" s="638"/>
      <c r="AG87" s="638"/>
      <c r="AH87" s="638"/>
      <c r="AI87" s="638"/>
      <c r="AJ87" s="639"/>
      <c r="AK87" s="638"/>
      <c r="AL87" s="640"/>
      <c r="AM87" s="545"/>
    </row>
    <row r="88" spans="1:39" ht="6" customHeight="1">
      <c r="B88" s="6"/>
      <c r="C88" s="6"/>
      <c r="D88" s="6"/>
      <c r="E88" s="6"/>
      <c r="F88" s="6"/>
      <c r="G88" s="6"/>
      <c r="H88" s="6"/>
      <c r="I88" s="6"/>
      <c r="J88" s="6"/>
      <c r="K88" s="6"/>
      <c r="L88" s="6"/>
      <c r="M88" s="21"/>
      <c r="N88" s="861"/>
      <c r="O88" s="861"/>
      <c r="P88" s="629"/>
      <c r="Q88" s="626"/>
      <c r="R88" s="628"/>
      <c r="S88" s="632"/>
      <c r="T88" s="6"/>
      <c r="U88" s="6"/>
      <c r="V88" s="6"/>
      <c r="W88" s="562"/>
      <c r="X88" s="562"/>
      <c r="Y88" s="562"/>
      <c r="Z88" s="562"/>
      <c r="AA88" s="562"/>
      <c r="AB88" s="562"/>
      <c r="AC88" s="562"/>
      <c r="AD88" s="562"/>
      <c r="AE88" s="562"/>
      <c r="AF88" s="562"/>
      <c r="AG88" s="562"/>
      <c r="AH88" s="562"/>
      <c r="AI88" s="562"/>
      <c r="AJ88" s="562"/>
      <c r="AK88" s="562"/>
      <c r="AL88" s="562"/>
      <c r="AM88" s="545"/>
    </row>
    <row r="89" spans="1:39">
      <c r="A89" s="544"/>
      <c r="B89" s="869" t="s">
        <v>401</v>
      </c>
      <c r="C89" s="870"/>
      <c r="D89" s="870"/>
      <c r="E89" s="870"/>
      <c r="F89" s="870"/>
      <c r="G89" s="870"/>
      <c r="H89" s="870"/>
      <c r="I89" s="870"/>
      <c r="J89" s="870"/>
      <c r="K89" s="870"/>
      <c r="L89" s="871"/>
      <c r="M89" s="562"/>
      <c r="N89" s="861"/>
      <c r="O89" s="861"/>
      <c r="P89" s="876" t="s">
        <v>424</v>
      </c>
      <c r="Q89" s="920"/>
      <c r="R89" s="920"/>
      <c r="S89" s="631" t="s">
        <v>432</v>
      </c>
      <c r="T89" s="737"/>
      <c r="U89" s="584"/>
      <c r="V89" s="585"/>
      <c r="W89" s="637"/>
      <c r="X89" s="638"/>
      <c r="Y89" s="638"/>
      <c r="Z89" s="638"/>
      <c r="AA89" s="638"/>
      <c r="AB89" s="638"/>
      <c r="AC89" s="638"/>
      <c r="AD89" s="638"/>
      <c r="AE89" s="638"/>
      <c r="AF89" s="638"/>
      <c r="AG89" s="638"/>
      <c r="AH89" s="638"/>
      <c r="AI89" s="638"/>
      <c r="AJ89" s="639"/>
      <c r="AK89" s="638"/>
      <c r="AL89" s="640"/>
      <c r="AM89" s="545"/>
    </row>
    <row r="90" spans="1:39" ht="6.75" customHeight="1">
      <c r="A90" s="544"/>
      <c r="B90" s="672"/>
      <c r="C90" s="672"/>
      <c r="D90" s="672"/>
      <c r="E90" s="672"/>
      <c r="F90" s="672"/>
      <c r="G90" s="672"/>
      <c r="H90" s="672"/>
      <c r="I90" s="672"/>
      <c r="J90" s="672"/>
      <c r="K90" s="672"/>
      <c r="L90" s="672"/>
      <c r="M90" s="562"/>
      <c r="N90" s="861"/>
      <c r="O90" s="861"/>
      <c r="P90" s="920"/>
      <c r="Q90" s="920"/>
      <c r="R90" s="920"/>
      <c r="S90" s="632"/>
      <c r="T90" s="6"/>
      <c r="U90" s="562"/>
      <c r="V90" s="562"/>
      <c r="W90" s="562"/>
      <c r="X90" s="562"/>
      <c r="Y90" s="562"/>
      <c r="Z90" s="562"/>
      <c r="AA90" s="562"/>
      <c r="AB90" s="562"/>
      <c r="AC90" s="562"/>
      <c r="AD90" s="562"/>
      <c r="AE90" s="562"/>
      <c r="AF90" s="562"/>
      <c r="AG90" s="562"/>
      <c r="AH90" s="562"/>
      <c r="AI90" s="562"/>
      <c r="AJ90" s="562"/>
      <c r="AK90" s="562"/>
      <c r="AL90" s="562"/>
      <c r="AM90" s="545"/>
    </row>
    <row r="91" spans="1:39">
      <c r="A91" s="544"/>
      <c r="B91" s="6"/>
      <c r="C91" s="6"/>
      <c r="D91" s="6"/>
      <c r="E91" s="6"/>
      <c r="F91" s="6"/>
      <c r="G91" s="6"/>
      <c r="H91" s="6"/>
      <c r="I91" s="6"/>
      <c r="J91" s="6"/>
      <c r="K91" s="6"/>
      <c r="L91" s="3"/>
      <c r="M91" s="562"/>
      <c r="N91" s="861"/>
      <c r="O91" s="861"/>
      <c r="P91" s="920"/>
      <c r="Q91" s="920"/>
      <c r="R91" s="920"/>
      <c r="S91" s="631" t="s">
        <v>433</v>
      </c>
      <c r="T91" s="737"/>
      <c r="U91" s="584"/>
      <c r="V91" s="585"/>
      <c r="W91" s="637"/>
      <c r="X91" s="638"/>
      <c r="Y91" s="638"/>
      <c r="Z91" s="638"/>
      <c r="AA91" s="638"/>
      <c r="AB91" s="638"/>
      <c r="AC91" s="638"/>
      <c r="AD91" s="638"/>
      <c r="AE91" s="638"/>
      <c r="AF91" s="638"/>
      <c r="AG91" s="638"/>
      <c r="AH91" s="638"/>
      <c r="AI91" s="638"/>
      <c r="AJ91" s="639"/>
      <c r="AK91" s="638"/>
      <c r="AL91" s="640"/>
      <c r="AM91" s="545"/>
    </row>
    <row r="92" spans="1:39" ht="6.75" customHeight="1">
      <c r="A92" s="544"/>
      <c r="B92" s="673"/>
      <c r="C92" s="673"/>
      <c r="D92" s="673"/>
      <c r="E92" s="673"/>
      <c r="F92" s="673"/>
      <c r="G92" s="673"/>
      <c r="H92" s="673"/>
      <c r="I92" s="673"/>
      <c r="J92" s="673"/>
      <c r="K92" s="673"/>
      <c r="L92" s="673"/>
      <c r="M92" s="21"/>
      <c r="N92" s="728"/>
      <c r="O92" s="728"/>
      <c r="P92" s="920"/>
      <c r="Q92" s="920"/>
      <c r="R92" s="920"/>
      <c r="S92" s="633"/>
      <c r="T92" s="6"/>
      <c r="U92" s="562"/>
      <c r="V92" s="562"/>
      <c r="W92" s="562"/>
      <c r="X92" s="562"/>
      <c r="Y92" s="562"/>
      <c r="Z92" s="562"/>
      <c r="AA92" s="562"/>
      <c r="AB92" s="562"/>
      <c r="AC92" s="562"/>
      <c r="AD92" s="562"/>
      <c r="AE92" s="562"/>
      <c r="AF92" s="562"/>
      <c r="AG92" s="562"/>
      <c r="AH92" s="562"/>
      <c r="AI92" s="562"/>
      <c r="AJ92" s="562"/>
      <c r="AK92" s="562"/>
      <c r="AL92" s="562"/>
      <c r="AM92" s="545"/>
    </row>
    <row r="93" spans="1:39">
      <c r="A93" s="544"/>
      <c r="B93" s="673"/>
      <c r="C93" s="673"/>
      <c r="D93" s="673"/>
      <c r="E93" s="673"/>
      <c r="F93" s="673"/>
      <c r="G93" s="673"/>
      <c r="H93" s="673"/>
      <c r="I93" s="673"/>
      <c r="J93" s="673"/>
      <c r="K93" s="673"/>
      <c r="L93" s="673"/>
      <c r="M93" s="21"/>
      <c r="N93" s="728"/>
      <c r="O93" s="728"/>
      <c r="P93" s="920"/>
      <c r="Q93" s="920"/>
      <c r="R93" s="920"/>
      <c r="S93" s="631" t="s">
        <v>434</v>
      </c>
      <c r="T93" s="737"/>
      <c r="U93" s="562"/>
      <c r="V93" s="562"/>
      <c r="W93" s="637"/>
      <c r="X93" s="638"/>
      <c r="Y93" s="638"/>
      <c r="Z93" s="638"/>
      <c r="AA93" s="638"/>
      <c r="AB93" s="638"/>
      <c r="AC93" s="638"/>
      <c r="AD93" s="638"/>
      <c r="AE93" s="638"/>
      <c r="AF93" s="638"/>
      <c r="AG93" s="638"/>
      <c r="AH93" s="638"/>
      <c r="AI93" s="638"/>
      <c r="AJ93" s="639"/>
      <c r="AK93" s="638"/>
      <c r="AL93" s="640"/>
      <c r="AM93" s="545"/>
    </row>
    <row r="94" spans="1:39" ht="6.75" customHeight="1">
      <c r="A94" s="544"/>
      <c r="B94" s="673"/>
      <c r="C94" s="673"/>
      <c r="D94" s="673"/>
      <c r="E94" s="673"/>
      <c r="F94" s="673"/>
      <c r="G94" s="673"/>
      <c r="H94" s="673"/>
      <c r="I94" s="673"/>
      <c r="J94" s="673"/>
      <c r="K94" s="673"/>
      <c r="L94" s="673"/>
      <c r="M94" s="21"/>
      <c r="N94" s="728"/>
      <c r="O94" s="728"/>
      <c r="P94" s="920"/>
      <c r="Q94" s="920"/>
      <c r="R94" s="920"/>
      <c r="S94" s="634"/>
      <c r="T94" s="6"/>
      <c r="U94" s="562"/>
      <c r="V94" s="562"/>
      <c r="W94" s="145"/>
      <c r="X94" s="562"/>
      <c r="Y94" s="562"/>
      <c r="Z94" s="562"/>
      <c r="AA94" s="562"/>
      <c r="AB94" s="562"/>
      <c r="AC94" s="562"/>
      <c r="AD94" s="562"/>
      <c r="AE94" s="562"/>
      <c r="AF94" s="562"/>
      <c r="AG94" s="562"/>
      <c r="AH94" s="562"/>
      <c r="AI94" s="562"/>
      <c r="AJ94" s="562"/>
      <c r="AK94" s="562"/>
      <c r="AL94" s="562"/>
      <c r="AM94" s="545"/>
    </row>
    <row r="95" spans="1:39">
      <c r="B95" s="6"/>
      <c r="C95" s="6"/>
      <c r="D95" s="6"/>
      <c r="E95" s="6"/>
      <c r="F95" s="6"/>
      <c r="G95" s="6"/>
      <c r="H95" s="6"/>
      <c r="I95" s="6"/>
      <c r="J95" s="6"/>
      <c r="K95" s="6"/>
      <c r="L95" s="6"/>
      <c r="M95" s="21"/>
      <c r="N95" s="861"/>
      <c r="O95" s="861"/>
      <c r="P95" s="920"/>
      <c r="Q95" s="920"/>
      <c r="R95" s="920"/>
      <c r="S95" s="635" t="s">
        <v>447</v>
      </c>
      <c r="T95" s="737"/>
      <c r="U95" s="584"/>
      <c r="V95" s="585"/>
      <c r="W95" s="637"/>
      <c r="X95" s="638"/>
      <c r="Y95" s="638"/>
      <c r="Z95" s="638"/>
      <c r="AA95" s="638"/>
      <c r="AB95" s="638"/>
      <c r="AC95" s="638"/>
      <c r="AD95" s="638"/>
      <c r="AE95" s="638"/>
      <c r="AF95" s="638"/>
      <c r="AG95" s="638"/>
      <c r="AH95" s="638"/>
      <c r="AI95" s="638"/>
      <c r="AJ95" s="639"/>
      <c r="AK95" s="638"/>
      <c r="AL95" s="640"/>
      <c r="AM95" s="545"/>
    </row>
    <row r="96" spans="1:39" ht="6.75" customHeight="1">
      <c r="A96" s="544"/>
      <c r="B96" s="6"/>
      <c r="C96" s="6"/>
      <c r="D96" s="6"/>
      <c r="E96" s="6"/>
      <c r="F96" s="6"/>
      <c r="G96" s="6"/>
      <c r="H96" s="6"/>
      <c r="I96" s="6"/>
      <c r="J96" s="6"/>
      <c r="K96" s="6"/>
      <c r="L96" s="6"/>
      <c r="M96" s="21"/>
      <c r="N96" s="861"/>
      <c r="O96" s="861"/>
      <c r="P96" s="626"/>
      <c r="Q96" s="626"/>
      <c r="R96" s="628"/>
      <c r="S96" s="633"/>
      <c r="T96" s="6"/>
      <c r="U96" s="562"/>
      <c r="V96" s="562"/>
      <c r="W96" s="562"/>
      <c r="X96" s="562"/>
      <c r="Y96" s="562"/>
      <c r="Z96" s="562"/>
      <c r="AA96" s="562"/>
      <c r="AB96" s="562"/>
      <c r="AC96" s="562"/>
      <c r="AD96" s="562"/>
      <c r="AE96" s="562"/>
      <c r="AF96" s="562"/>
      <c r="AG96" s="562"/>
      <c r="AH96" s="562"/>
      <c r="AI96" s="562"/>
      <c r="AJ96" s="562"/>
      <c r="AK96" s="562"/>
      <c r="AL96" s="562"/>
      <c r="AM96" s="545"/>
    </row>
    <row r="97" spans="1:39">
      <c r="A97" s="544"/>
      <c r="B97" s="6"/>
      <c r="C97" s="6"/>
      <c r="D97" s="6"/>
      <c r="E97" s="6"/>
      <c r="F97" s="6"/>
      <c r="G97" s="6"/>
      <c r="H97" s="6"/>
      <c r="I97" s="6"/>
      <c r="J97" s="6"/>
      <c r="K97" s="6"/>
      <c r="L97" s="6"/>
      <c r="M97" s="21"/>
      <c r="N97" s="861"/>
      <c r="O97" s="861"/>
      <c r="P97" s="629"/>
      <c r="Q97" s="626"/>
      <c r="R97" s="628"/>
      <c r="S97" s="631"/>
      <c r="T97" s="737"/>
      <c r="U97" s="584"/>
      <c r="V97" s="585"/>
      <c r="W97" s="637"/>
      <c r="X97" s="638"/>
      <c r="Y97" s="638"/>
      <c r="Z97" s="638"/>
      <c r="AA97" s="638"/>
      <c r="AB97" s="638"/>
      <c r="AC97" s="638"/>
      <c r="AD97" s="638"/>
      <c r="AE97" s="638"/>
      <c r="AF97" s="638"/>
      <c r="AG97" s="638"/>
      <c r="AH97" s="638"/>
      <c r="AI97" s="638"/>
      <c r="AJ97" s="639"/>
      <c r="AK97" s="638"/>
      <c r="AL97" s="640"/>
      <c r="AM97" s="545"/>
    </row>
    <row r="98" spans="1:39" ht="6" customHeight="1">
      <c r="A98" s="544"/>
      <c r="B98" s="6"/>
      <c r="C98" s="6"/>
      <c r="D98" s="6"/>
      <c r="E98" s="6"/>
      <c r="F98" s="6"/>
      <c r="G98" s="6"/>
      <c r="H98" s="6"/>
      <c r="I98" s="6"/>
      <c r="J98" s="6"/>
      <c r="K98" s="6"/>
      <c r="L98" s="6"/>
      <c r="M98" s="21"/>
      <c r="N98" s="562"/>
      <c r="O98" s="562"/>
      <c r="P98" s="625"/>
      <c r="Q98" s="626"/>
      <c r="R98" s="630"/>
      <c r="S98" s="633"/>
      <c r="T98" s="6"/>
      <c r="U98" s="562"/>
      <c r="V98" s="562"/>
      <c r="W98" s="562"/>
      <c r="X98" s="562"/>
      <c r="Y98" s="562"/>
      <c r="Z98" s="562"/>
      <c r="AA98" s="562"/>
      <c r="AB98" s="562"/>
      <c r="AC98" s="562"/>
      <c r="AD98" s="562"/>
      <c r="AE98" s="562"/>
      <c r="AF98" s="562"/>
      <c r="AG98" s="562"/>
      <c r="AH98" s="562"/>
      <c r="AI98" s="562"/>
      <c r="AJ98" s="562"/>
      <c r="AK98" s="562"/>
      <c r="AL98" s="562"/>
      <c r="AM98" s="545"/>
    </row>
    <row r="99" spans="1:39" ht="15" customHeight="1">
      <c r="A99" s="544"/>
      <c r="B99" s="869" t="s">
        <v>402</v>
      </c>
      <c r="C99" s="870"/>
      <c r="D99" s="870"/>
      <c r="E99" s="870"/>
      <c r="F99" s="870"/>
      <c r="G99" s="870"/>
      <c r="H99" s="870"/>
      <c r="I99" s="870"/>
      <c r="J99" s="870"/>
      <c r="K99" s="870"/>
      <c r="L99" s="871"/>
      <c r="M99" s="562"/>
      <c r="N99" s="861"/>
      <c r="O99" s="861"/>
      <c r="P99" s="876" t="s">
        <v>425</v>
      </c>
      <c r="Q99" s="877"/>
      <c r="R99" s="877"/>
      <c r="S99" s="635" t="s">
        <v>435</v>
      </c>
      <c r="T99" s="737"/>
      <c r="U99" s="584"/>
      <c r="V99" s="585"/>
      <c r="W99" s="637"/>
      <c r="X99" s="638"/>
      <c r="Y99" s="638"/>
      <c r="Z99" s="638"/>
      <c r="AA99" s="638"/>
      <c r="AB99" s="638"/>
      <c r="AC99" s="638"/>
      <c r="AD99" s="638"/>
      <c r="AE99" s="638"/>
      <c r="AF99" s="638"/>
      <c r="AG99" s="638"/>
      <c r="AH99" s="638"/>
      <c r="AI99" s="638"/>
      <c r="AJ99" s="639"/>
      <c r="AK99" s="638"/>
      <c r="AL99" s="640"/>
      <c r="AM99" s="545"/>
    </row>
    <row r="100" spans="1:39" ht="6.75" customHeight="1">
      <c r="A100" s="544"/>
      <c r="B100" s="672"/>
      <c r="C100" s="672"/>
      <c r="D100" s="672"/>
      <c r="E100" s="672"/>
      <c r="F100" s="672"/>
      <c r="G100" s="672"/>
      <c r="H100" s="672"/>
      <c r="I100" s="672"/>
      <c r="J100" s="672"/>
      <c r="K100" s="672"/>
      <c r="L100" s="672"/>
      <c r="M100" s="562"/>
      <c r="N100" s="861"/>
      <c r="O100" s="861"/>
      <c r="P100" s="877"/>
      <c r="Q100" s="877"/>
      <c r="R100" s="877"/>
      <c r="S100" s="632"/>
      <c r="T100" s="6"/>
      <c r="U100" s="562"/>
      <c r="V100" s="562"/>
      <c r="W100" s="562"/>
      <c r="X100" s="562"/>
      <c r="Y100" s="562"/>
      <c r="Z100" s="562"/>
      <c r="AA100" s="562"/>
      <c r="AB100" s="562"/>
      <c r="AC100" s="562"/>
      <c r="AD100" s="562"/>
      <c r="AE100" s="562"/>
      <c r="AF100" s="562"/>
      <c r="AG100" s="562"/>
      <c r="AH100" s="562"/>
      <c r="AI100" s="562"/>
      <c r="AJ100" s="562"/>
      <c r="AK100" s="562"/>
      <c r="AL100" s="562"/>
      <c r="AM100" s="545"/>
    </row>
    <row r="101" spans="1:39">
      <c r="A101" s="544"/>
      <c r="B101" s="6"/>
      <c r="C101" s="6"/>
      <c r="D101" s="6"/>
      <c r="E101" s="6"/>
      <c r="F101" s="6"/>
      <c r="G101" s="6"/>
      <c r="H101" s="6"/>
      <c r="I101" s="6"/>
      <c r="J101" s="6"/>
      <c r="K101" s="6"/>
      <c r="L101" s="3"/>
      <c r="M101" s="562"/>
      <c r="N101" s="861"/>
      <c r="O101" s="861"/>
      <c r="P101" s="877"/>
      <c r="Q101" s="877"/>
      <c r="R101" s="877"/>
      <c r="S101" s="635" t="s">
        <v>436</v>
      </c>
      <c r="T101" s="737"/>
      <c r="U101" s="584"/>
      <c r="V101" s="585"/>
      <c r="W101" s="637"/>
      <c r="X101" s="638"/>
      <c r="Y101" s="638"/>
      <c r="Z101" s="638"/>
      <c r="AA101" s="638"/>
      <c r="AB101" s="638"/>
      <c r="AC101" s="638"/>
      <c r="AD101" s="638"/>
      <c r="AE101" s="638"/>
      <c r="AF101" s="638"/>
      <c r="AG101" s="638"/>
      <c r="AH101" s="638"/>
      <c r="AI101" s="638"/>
      <c r="AJ101" s="639"/>
      <c r="AK101" s="638"/>
      <c r="AL101" s="640"/>
      <c r="AM101" s="545"/>
    </row>
    <row r="102" spans="1:39" ht="6.75" customHeight="1">
      <c r="A102" s="544"/>
      <c r="B102" s="673"/>
      <c r="C102" s="673"/>
      <c r="D102" s="673"/>
      <c r="E102" s="673"/>
      <c r="F102" s="673"/>
      <c r="G102" s="673"/>
      <c r="H102" s="673"/>
      <c r="I102" s="673"/>
      <c r="J102" s="673"/>
      <c r="K102" s="673"/>
      <c r="L102" s="673"/>
      <c r="M102" s="21"/>
      <c r="N102" s="728"/>
      <c r="O102" s="728"/>
      <c r="P102" s="877"/>
      <c r="Q102" s="877"/>
      <c r="R102" s="877"/>
      <c r="S102" s="633"/>
      <c r="T102" s="6"/>
      <c r="U102" s="562"/>
      <c r="V102" s="562"/>
      <c r="W102" s="562"/>
      <c r="X102" s="562"/>
      <c r="Y102" s="562"/>
      <c r="Z102" s="562"/>
      <c r="AA102" s="562"/>
      <c r="AB102" s="562"/>
      <c r="AC102" s="562"/>
      <c r="AD102" s="562"/>
      <c r="AE102" s="562"/>
      <c r="AF102" s="562"/>
      <c r="AG102" s="562"/>
      <c r="AH102" s="562"/>
      <c r="AI102" s="562"/>
      <c r="AJ102" s="562"/>
      <c r="AK102" s="562"/>
      <c r="AL102" s="562"/>
      <c r="AM102" s="545"/>
    </row>
    <row r="103" spans="1:39">
      <c r="A103" s="544"/>
      <c r="B103" s="673"/>
      <c r="C103" s="673"/>
      <c r="D103" s="673"/>
      <c r="E103" s="673"/>
      <c r="F103" s="673"/>
      <c r="G103" s="673"/>
      <c r="H103" s="673"/>
      <c r="I103" s="673"/>
      <c r="J103" s="673"/>
      <c r="K103" s="673"/>
      <c r="L103" s="673"/>
      <c r="M103" s="21"/>
      <c r="N103" s="728"/>
      <c r="O103" s="728"/>
      <c r="P103" s="877"/>
      <c r="Q103" s="877"/>
      <c r="R103" s="877"/>
      <c r="S103" s="635" t="s">
        <v>437</v>
      </c>
      <c r="T103" s="737"/>
      <c r="U103" s="562"/>
      <c r="V103" s="562"/>
      <c r="W103" s="637"/>
      <c r="X103" s="638"/>
      <c r="Y103" s="638"/>
      <c r="Z103" s="638"/>
      <c r="AA103" s="638"/>
      <c r="AB103" s="638"/>
      <c r="AC103" s="638"/>
      <c r="AD103" s="638"/>
      <c r="AE103" s="638"/>
      <c r="AF103" s="638"/>
      <c r="AG103" s="638"/>
      <c r="AH103" s="638"/>
      <c r="AI103" s="638"/>
      <c r="AJ103" s="639"/>
      <c r="AK103" s="638"/>
      <c r="AL103" s="640"/>
      <c r="AM103" s="545"/>
    </row>
    <row r="104" spans="1:39" ht="6.75" customHeight="1">
      <c r="A104" s="544"/>
      <c r="B104" s="673"/>
      <c r="C104" s="673"/>
      <c r="D104" s="673"/>
      <c r="E104" s="673"/>
      <c r="F104" s="673"/>
      <c r="G104" s="673"/>
      <c r="H104" s="673"/>
      <c r="I104" s="673"/>
      <c r="J104" s="673"/>
      <c r="K104" s="673"/>
      <c r="L104" s="673"/>
      <c r="M104" s="21"/>
      <c r="N104" s="728"/>
      <c r="O104" s="728"/>
      <c r="P104" s="877"/>
      <c r="Q104" s="877"/>
      <c r="R104" s="877"/>
      <c r="S104" s="634"/>
      <c r="T104" s="6"/>
      <c r="U104" s="562"/>
      <c r="V104" s="562"/>
      <c r="W104" s="562"/>
      <c r="X104" s="562"/>
      <c r="Y104" s="562"/>
      <c r="Z104" s="562"/>
      <c r="AA104" s="562"/>
      <c r="AB104" s="562"/>
      <c r="AC104" s="562"/>
      <c r="AD104" s="562"/>
      <c r="AE104" s="562"/>
      <c r="AF104" s="562"/>
      <c r="AG104" s="562"/>
      <c r="AH104" s="562"/>
      <c r="AI104" s="562"/>
      <c r="AJ104" s="562"/>
      <c r="AK104" s="562"/>
      <c r="AL104" s="562"/>
      <c r="AM104" s="545"/>
    </row>
    <row r="105" spans="1:39">
      <c r="B105" s="6"/>
      <c r="C105" s="6"/>
      <c r="D105" s="6"/>
      <c r="E105" s="6"/>
      <c r="F105" s="6"/>
      <c r="G105" s="6"/>
      <c r="H105" s="6"/>
      <c r="I105" s="6"/>
      <c r="J105" s="6"/>
      <c r="K105" s="6"/>
      <c r="L105" s="6"/>
      <c r="M105" s="21"/>
      <c r="N105" s="861"/>
      <c r="O105" s="861"/>
      <c r="P105" s="877"/>
      <c r="Q105" s="877"/>
      <c r="R105" s="877"/>
      <c r="S105" s="635" t="s">
        <v>448</v>
      </c>
      <c r="T105" s="737"/>
      <c r="U105" s="584"/>
      <c r="V105" s="585"/>
      <c r="W105" s="637"/>
      <c r="X105" s="638"/>
      <c r="Y105" s="638"/>
      <c r="Z105" s="638"/>
      <c r="AA105" s="638"/>
      <c r="AB105" s="638"/>
      <c r="AC105" s="638"/>
      <c r="AD105" s="638"/>
      <c r="AE105" s="638"/>
      <c r="AF105" s="638"/>
      <c r="AG105" s="638"/>
      <c r="AH105" s="638"/>
      <c r="AI105" s="638"/>
      <c r="AJ105" s="639"/>
      <c r="AK105" s="638"/>
      <c r="AL105" s="640"/>
      <c r="AM105" s="545"/>
    </row>
    <row r="106" spans="1:39" ht="6.75" customHeight="1">
      <c r="A106" s="544"/>
      <c r="B106" s="6"/>
      <c r="C106" s="6"/>
      <c r="D106" s="6"/>
      <c r="E106" s="6"/>
      <c r="F106" s="6"/>
      <c r="G106" s="6"/>
      <c r="H106" s="6"/>
      <c r="I106" s="6"/>
      <c r="J106" s="6"/>
      <c r="K106" s="6"/>
      <c r="L106" s="6"/>
      <c r="M106" s="21"/>
      <c r="N106" s="861"/>
      <c r="O106" s="861"/>
      <c r="P106" s="626"/>
      <c r="Q106" s="626"/>
      <c r="R106" s="628"/>
      <c r="S106" s="633"/>
      <c r="T106" s="6"/>
      <c r="U106" s="562"/>
      <c r="V106" s="562"/>
      <c r="W106" s="562"/>
      <c r="X106" s="562"/>
      <c r="Y106" s="562"/>
      <c r="Z106" s="562"/>
      <c r="AA106" s="562"/>
      <c r="AB106" s="562"/>
      <c r="AC106" s="562"/>
      <c r="AD106" s="562"/>
      <c r="AE106" s="562"/>
      <c r="AF106" s="562"/>
      <c r="AG106" s="562"/>
      <c r="AH106" s="562"/>
      <c r="AI106" s="562"/>
      <c r="AJ106" s="562"/>
      <c r="AK106" s="562"/>
      <c r="AL106" s="562"/>
      <c r="AM106" s="545"/>
    </row>
    <row r="107" spans="1:39">
      <c r="A107" s="544"/>
      <c r="B107" s="6"/>
      <c r="C107" s="6"/>
      <c r="D107" s="6"/>
      <c r="E107" s="6"/>
      <c r="F107" s="6"/>
      <c r="G107" s="6"/>
      <c r="H107" s="6"/>
      <c r="I107" s="6"/>
      <c r="J107" s="6"/>
      <c r="K107" s="6"/>
      <c r="L107" s="6"/>
      <c r="M107" s="21"/>
      <c r="N107" s="861"/>
      <c r="O107" s="861"/>
      <c r="P107" s="629"/>
      <c r="Q107" s="626"/>
      <c r="R107" s="628"/>
      <c r="S107" s="631"/>
      <c r="T107" s="737"/>
      <c r="U107" s="584"/>
      <c r="V107" s="585"/>
      <c r="W107" s="637"/>
      <c r="X107" s="638"/>
      <c r="Y107" s="638"/>
      <c r="Z107" s="638"/>
      <c r="AA107" s="638"/>
      <c r="AB107" s="638"/>
      <c r="AC107" s="638"/>
      <c r="AD107" s="638"/>
      <c r="AE107" s="638"/>
      <c r="AF107" s="638"/>
      <c r="AG107" s="638"/>
      <c r="AH107" s="638"/>
      <c r="AI107" s="638"/>
      <c r="AJ107" s="639"/>
      <c r="AK107" s="638"/>
      <c r="AL107" s="640"/>
      <c r="AM107" s="545"/>
    </row>
    <row r="108" spans="1:39" ht="6" customHeight="1">
      <c r="A108" s="544"/>
      <c r="B108" s="6"/>
      <c r="C108" s="6"/>
      <c r="D108" s="6"/>
      <c r="E108" s="6"/>
      <c r="F108" s="6"/>
      <c r="G108" s="6"/>
      <c r="H108" s="6"/>
      <c r="I108" s="6"/>
      <c r="J108" s="6"/>
      <c r="K108" s="6"/>
      <c r="L108" s="6"/>
      <c r="M108" s="21"/>
      <c r="N108" s="562"/>
      <c r="O108" s="562"/>
      <c r="P108" s="625"/>
      <c r="Q108" s="626"/>
      <c r="R108" s="630"/>
      <c r="S108" s="633"/>
      <c r="T108" s="6"/>
      <c r="U108" s="562"/>
      <c r="V108" s="562"/>
      <c r="W108" s="562"/>
      <c r="X108" s="562"/>
      <c r="Y108" s="562"/>
      <c r="Z108" s="562"/>
      <c r="AA108" s="562"/>
      <c r="AB108" s="562"/>
      <c r="AC108" s="562"/>
      <c r="AD108" s="562"/>
      <c r="AE108" s="562"/>
      <c r="AF108" s="562"/>
      <c r="AG108" s="562"/>
      <c r="AH108" s="562"/>
      <c r="AI108" s="562"/>
      <c r="AJ108" s="562"/>
      <c r="AK108" s="562"/>
      <c r="AL108" s="562"/>
      <c r="AM108" s="545"/>
    </row>
    <row r="109" spans="1:39" ht="15" customHeight="1">
      <c r="A109" s="544"/>
      <c r="B109" s="869" t="s">
        <v>403</v>
      </c>
      <c r="C109" s="870"/>
      <c r="D109" s="870"/>
      <c r="E109" s="870"/>
      <c r="F109" s="870"/>
      <c r="G109" s="870"/>
      <c r="H109" s="870"/>
      <c r="I109" s="870"/>
      <c r="J109" s="870"/>
      <c r="K109" s="870"/>
      <c r="L109" s="871"/>
      <c r="M109" s="562"/>
      <c r="N109" s="861"/>
      <c r="O109" s="861"/>
      <c r="P109" s="862" t="s">
        <v>426</v>
      </c>
      <c r="Q109" s="863"/>
      <c r="R109" s="863"/>
      <c r="S109" s="635" t="s">
        <v>438</v>
      </c>
      <c r="T109" s="737"/>
      <c r="U109" s="584"/>
      <c r="V109" s="585"/>
      <c r="W109" s="637"/>
      <c r="X109" s="638"/>
      <c r="Y109" s="638"/>
      <c r="Z109" s="638"/>
      <c r="AA109" s="638"/>
      <c r="AB109" s="638"/>
      <c r="AC109" s="638"/>
      <c r="AD109" s="638"/>
      <c r="AE109" s="638"/>
      <c r="AF109" s="638"/>
      <c r="AG109" s="638"/>
      <c r="AH109" s="638"/>
      <c r="AI109" s="638"/>
      <c r="AJ109" s="639"/>
      <c r="AK109" s="638"/>
      <c r="AL109" s="640"/>
      <c r="AM109" s="545"/>
    </row>
    <row r="110" spans="1:39" ht="6.75" customHeight="1">
      <c r="A110" s="544"/>
      <c r="B110" s="672"/>
      <c r="C110" s="672"/>
      <c r="D110" s="672"/>
      <c r="E110" s="672"/>
      <c r="F110" s="672"/>
      <c r="G110" s="672"/>
      <c r="H110" s="672"/>
      <c r="I110" s="672"/>
      <c r="J110" s="672"/>
      <c r="K110" s="672"/>
      <c r="L110" s="672"/>
      <c r="M110" s="562"/>
      <c r="N110" s="861"/>
      <c r="O110" s="861"/>
      <c r="P110" s="863"/>
      <c r="Q110" s="863"/>
      <c r="R110" s="863"/>
      <c r="S110" s="632"/>
      <c r="T110" s="6"/>
      <c r="U110" s="562"/>
      <c r="V110" s="562"/>
      <c r="W110" s="145"/>
      <c r="X110" s="562"/>
      <c r="Y110" s="562"/>
      <c r="Z110" s="562"/>
      <c r="AA110" s="562"/>
      <c r="AB110" s="562"/>
      <c r="AC110" s="562"/>
      <c r="AD110" s="562"/>
      <c r="AE110" s="562"/>
      <c r="AF110" s="562"/>
      <c r="AG110" s="562"/>
      <c r="AH110" s="562"/>
      <c r="AI110" s="562"/>
      <c r="AJ110" s="562"/>
      <c r="AK110" s="562"/>
      <c r="AL110" s="562"/>
      <c r="AM110" s="545"/>
    </row>
    <row r="111" spans="1:39">
      <c r="A111" s="544"/>
      <c r="B111" s="6"/>
      <c r="C111" s="6"/>
      <c r="D111" s="6"/>
      <c r="E111" s="6"/>
      <c r="F111" s="6"/>
      <c r="G111" s="6"/>
      <c r="H111" s="6"/>
      <c r="I111" s="6"/>
      <c r="J111" s="6"/>
      <c r="K111" s="6"/>
      <c r="L111" s="3"/>
      <c r="M111" s="562"/>
      <c r="N111" s="861"/>
      <c r="O111" s="861"/>
      <c r="P111" s="863"/>
      <c r="Q111" s="863"/>
      <c r="R111" s="863"/>
      <c r="S111" s="635" t="s">
        <v>439</v>
      </c>
      <c r="T111" s="737"/>
      <c r="U111" s="584"/>
      <c r="V111" s="585"/>
      <c r="W111" s="637"/>
      <c r="X111" s="638"/>
      <c r="Y111" s="638"/>
      <c r="Z111" s="638"/>
      <c r="AA111" s="638"/>
      <c r="AB111" s="638"/>
      <c r="AC111" s="638"/>
      <c r="AD111" s="638"/>
      <c r="AE111" s="638"/>
      <c r="AF111" s="638"/>
      <c r="AG111" s="638"/>
      <c r="AH111" s="638"/>
      <c r="AI111" s="638"/>
      <c r="AJ111" s="639"/>
      <c r="AK111" s="638"/>
      <c r="AL111" s="640"/>
      <c r="AM111" s="545"/>
    </row>
    <row r="112" spans="1:39" ht="6.75" customHeight="1">
      <c r="A112" s="544"/>
      <c r="B112" s="673"/>
      <c r="C112" s="673"/>
      <c r="D112" s="673"/>
      <c r="E112" s="673"/>
      <c r="F112" s="673"/>
      <c r="G112" s="673"/>
      <c r="H112" s="673"/>
      <c r="I112" s="673"/>
      <c r="J112" s="673"/>
      <c r="K112" s="673"/>
      <c r="L112" s="673"/>
      <c r="M112" s="21"/>
      <c r="N112" s="728"/>
      <c r="O112" s="728"/>
      <c r="P112" s="863"/>
      <c r="Q112" s="863"/>
      <c r="R112" s="863"/>
      <c r="S112" s="633"/>
      <c r="T112" s="6"/>
      <c r="U112" s="562"/>
      <c r="V112" s="562"/>
      <c r="W112" s="562"/>
      <c r="X112" s="562"/>
      <c r="Y112" s="562"/>
      <c r="Z112" s="562"/>
      <c r="AA112" s="562"/>
      <c r="AB112" s="562"/>
      <c r="AC112" s="562"/>
      <c r="AD112" s="562"/>
      <c r="AE112" s="562"/>
      <c r="AF112" s="562"/>
      <c r="AG112" s="562"/>
      <c r="AH112" s="562"/>
      <c r="AI112" s="562"/>
      <c r="AJ112" s="562"/>
      <c r="AK112" s="562"/>
      <c r="AL112" s="562"/>
      <c r="AM112" s="545"/>
    </row>
    <row r="113" spans="1:39">
      <c r="A113" s="544"/>
      <c r="B113" s="673"/>
      <c r="C113" s="673"/>
      <c r="D113" s="673"/>
      <c r="E113" s="673"/>
      <c r="F113" s="673"/>
      <c r="G113" s="673"/>
      <c r="H113" s="673"/>
      <c r="I113" s="673"/>
      <c r="J113" s="673"/>
      <c r="K113" s="673"/>
      <c r="L113" s="673"/>
      <c r="M113" s="21"/>
      <c r="N113" s="728"/>
      <c r="O113" s="728"/>
      <c r="P113" s="863"/>
      <c r="Q113" s="863"/>
      <c r="R113" s="863"/>
      <c r="S113" s="635" t="s">
        <v>440</v>
      </c>
      <c r="T113" s="737"/>
      <c r="U113" s="562"/>
      <c r="V113" s="562"/>
      <c r="W113" s="637"/>
      <c r="X113" s="638"/>
      <c r="Y113" s="638"/>
      <c r="Z113" s="638"/>
      <c r="AA113" s="638"/>
      <c r="AB113" s="638"/>
      <c r="AC113" s="638"/>
      <c r="AD113" s="638"/>
      <c r="AE113" s="638"/>
      <c r="AF113" s="638"/>
      <c r="AG113" s="638"/>
      <c r="AH113" s="638"/>
      <c r="AI113" s="638"/>
      <c r="AJ113" s="639"/>
      <c r="AK113" s="638"/>
      <c r="AL113" s="640"/>
      <c r="AM113" s="545"/>
    </row>
    <row r="114" spans="1:39" ht="6.75" customHeight="1">
      <c r="A114" s="544"/>
      <c r="B114" s="673"/>
      <c r="C114" s="673"/>
      <c r="D114" s="673"/>
      <c r="E114" s="673"/>
      <c r="F114" s="673"/>
      <c r="G114" s="673"/>
      <c r="H114" s="673"/>
      <c r="I114" s="673"/>
      <c r="J114" s="673"/>
      <c r="K114" s="673"/>
      <c r="L114" s="673"/>
      <c r="M114" s="21"/>
      <c r="N114" s="728"/>
      <c r="O114" s="728"/>
      <c r="P114" s="863"/>
      <c r="Q114" s="863"/>
      <c r="R114" s="863"/>
      <c r="S114" s="634"/>
      <c r="T114" s="6"/>
      <c r="U114" s="562"/>
      <c r="V114" s="562"/>
      <c r="W114" s="562"/>
      <c r="X114" s="562"/>
      <c r="Y114" s="562"/>
      <c r="Z114" s="562"/>
      <c r="AA114" s="562"/>
      <c r="AB114" s="562"/>
      <c r="AC114" s="562"/>
      <c r="AD114" s="562"/>
      <c r="AE114" s="562"/>
      <c r="AF114" s="562"/>
      <c r="AG114" s="562"/>
      <c r="AH114" s="562"/>
      <c r="AI114" s="562"/>
      <c r="AJ114" s="562"/>
      <c r="AK114" s="562"/>
      <c r="AL114" s="562"/>
      <c r="AM114" s="545"/>
    </row>
    <row r="115" spans="1:39">
      <c r="B115" s="6"/>
      <c r="C115" s="6"/>
      <c r="D115" s="6"/>
      <c r="E115" s="6"/>
      <c r="F115" s="6"/>
      <c r="G115" s="6"/>
      <c r="H115" s="6"/>
      <c r="I115" s="6"/>
      <c r="J115" s="6"/>
      <c r="K115" s="6"/>
      <c r="L115" s="6"/>
      <c r="M115" s="21"/>
      <c r="N115" s="861"/>
      <c r="O115" s="861"/>
      <c r="P115" s="863"/>
      <c r="Q115" s="863"/>
      <c r="R115" s="863"/>
      <c r="S115" s="635" t="s">
        <v>441</v>
      </c>
      <c r="T115" s="737"/>
      <c r="U115" s="584"/>
      <c r="V115" s="585"/>
      <c r="W115" s="637"/>
      <c r="X115" s="638"/>
      <c r="Y115" s="638"/>
      <c r="Z115" s="638"/>
      <c r="AA115" s="638"/>
      <c r="AB115" s="638"/>
      <c r="AC115" s="638"/>
      <c r="AD115" s="638"/>
      <c r="AE115" s="638"/>
      <c r="AF115" s="638"/>
      <c r="AG115" s="638"/>
      <c r="AH115" s="638"/>
      <c r="AI115" s="638"/>
      <c r="AJ115" s="639"/>
      <c r="AK115" s="638"/>
      <c r="AL115" s="640"/>
      <c r="AM115" s="545"/>
    </row>
    <row r="116" spans="1:39" ht="6.75" customHeight="1">
      <c r="A116" s="544"/>
      <c r="B116" s="6"/>
      <c r="C116" s="6"/>
      <c r="D116" s="6"/>
      <c r="E116" s="6"/>
      <c r="F116" s="6"/>
      <c r="G116" s="6"/>
      <c r="H116" s="6"/>
      <c r="I116" s="6"/>
      <c r="J116" s="6"/>
      <c r="K116" s="6"/>
      <c r="L116" s="6"/>
      <c r="M116" s="21"/>
      <c r="N116" s="861"/>
      <c r="O116" s="861"/>
      <c r="P116" s="21"/>
      <c r="Q116" s="21"/>
      <c r="R116" s="6"/>
      <c r="S116" s="633"/>
      <c r="T116" s="6"/>
      <c r="U116" s="562"/>
      <c r="V116" s="562"/>
      <c r="W116" s="562"/>
      <c r="X116" s="562"/>
      <c r="Y116" s="562"/>
      <c r="Z116" s="562"/>
      <c r="AA116" s="562"/>
      <c r="AB116" s="562"/>
      <c r="AC116" s="562"/>
      <c r="AD116" s="562"/>
      <c r="AE116" s="562"/>
      <c r="AF116" s="562"/>
      <c r="AG116" s="562"/>
      <c r="AH116" s="562"/>
      <c r="AI116" s="562"/>
      <c r="AJ116" s="562"/>
      <c r="AK116" s="562"/>
      <c r="AL116" s="562"/>
      <c r="AM116" s="545"/>
    </row>
    <row r="117" spans="1:39">
      <c r="A117" s="544"/>
      <c r="B117" s="6"/>
      <c r="C117" s="6"/>
      <c r="D117" s="6"/>
      <c r="E117" s="6"/>
      <c r="F117" s="6"/>
      <c r="G117" s="6"/>
      <c r="H117" s="6"/>
      <c r="I117" s="6"/>
      <c r="J117" s="6"/>
      <c r="K117" s="6"/>
      <c r="L117" s="6"/>
      <c r="M117" s="21"/>
      <c r="N117" s="861"/>
      <c r="O117" s="861"/>
      <c r="P117" s="624"/>
      <c r="Q117" s="21"/>
      <c r="R117" s="6"/>
      <c r="S117" s="631"/>
      <c r="T117" s="737"/>
      <c r="U117" s="584"/>
      <c r="V117" s="585"/>
      <c r="W117" s="637"/>
      <c r="X117" s="638"/>
      <c r="Y117" s="638"/>
      <c r="Z117" s="638"/>
      <c r="AA117" s="638"/>
      <c r="AB117" s="638"/>
      <c r="AC117" s="638"/>
      <c r="AD117" s="638"/>
      <c r="AE117" s="638"/>
      <c r="AF117" s="638"/>
      <c r="AG117" s="638"/>
      <c r="AH117" s="638"/>
      <c r="AI117" s="638"/>
      <c r="AJ117" s="639"/>
      <c r="AK117" s="638"/>
      <c r="AL117" s="640"/>
      <c r="AM117" s="545"/>
    </row>
    <row r="118" spans="1:39" ht="6" customHeight="1">
      <c r="A118" s="544"/>
      <c r="B118" s="6"/>
      <c r="C118" s="6"/>
      <c r="D118" s="6"/>
      <c r="E118" s="6"/>
      <c r="F118" s="6"/>
      <c r="G118" s="6"/>
      <c r="H118" s="6"/>
      <c r="I118" s="6"/>
      <c r="J118" s="6"/>
      <c r="K118" s="6"/>
      <c r="L118" s="6"/>
      <c r="M118" s="21"/>
      <c r="N118" s="562"/>
      <c r="O118" s="562"/>
      <c r="P118" s="562"/>
      <c r="Q118" s="21"/>
      <c r="S118" s="633"/>
      <c r="T118" s="6"/>
      <c r="U118" s="562"/>
      <c r="V118" s="562"/>
      <c r="W118" s="562"/>
      <c r="X118" s="562"/>
      <c r="Y118" s="562"/>
      <c r="Z118" s="562"/>
      <c r="AA118" s="562"/>
      <c r="AB118" s="562"/>
      <c r="AC118" s="562"/>
      <c r="AD118" s="562"/>
      <c r="AE118" s="562"/>
      <c r="AF118" s="562"/>
      <c r="AG118" s="562"/>
      <c r="AH118" s="562"/>
      <c r="AI118" s="562"/>
      <c r="AJ118" s="562"/>
      <c r="AK118" s="562"/>
      <c r="AL118" s="562"/>
      <c r="AM118" s="545"/>
    </row>
    <row r="119" spans="1:39" ht="15" customHeight="1">
      <c r="A119" s="544"/>
      <c r="B119" s="864" t="s">
        <v>404</v>
      </c>
      <c r="C119" s="865"/>
      <c r="D119" s="865"/>
      <c r="E119" s="865"/>
      <c r="F119" s="865"/>
      <c r="G119" s="865"/>
      <c r="H119" s="865"/>
      <c r="I119" s="865"/>
      <c r="J119" s="865"/>
      <c r="K119" s="865"/>
      <c r="L119" s="866"/>
      <c r="M119" s="562"/>
      <c r="N119" s="861"/>
      <c r="O119" s="861"/>
      <c r="P119" s="862" t="s">
        <v>427</v>
      </c>
      <c r="Q119" s="863"/>
      <c r="R119" s="863"/>
      <c r="S119" s="631" t="s">
        <v>428</v>
      </c>
      <c r="T119" s="737"/>
      <c r="U119" s="584"/>
      <c r="V119" s="585"/>
      <c r="W119" s="637"/>
      <c r="X119" s="638"/>
      <c r="Y119" s="638"/>
      <c r="Z119" s="638"/>
      <c r="AA119" s="638"/>
      <c r="AB119" s="638"/>
      <c r="AC119" s="638"/>
      <c r="AD119" s="638"/>
      <c r="AE119" s="638"/>
      <c r="AF119" s="638"/>
      <c r="AG119" s="638"/>
      <c r="AH119" s="638"/>
      <c r="AI119" s="638"/>
      <c r="AJ119" s="639"/>
      <c r="AK119" s="638"/>
      <c r="AL119" s="640"/>
      <c r="AM119" s="545"/>
    </row>
    <row r="120" spans="1:39" ht="6.75" customHeight="1">
      <c r="A120" s="544"/>
      <c r="B120" s="672"/>
      <c r="C120" s="672"/>
      <c r="D120" s="672"/>
      <c r="E120" s="672"/>
      <c r="F120" s="672"/>
      <c r="G120" s="672"/>
      <c r="H120" s="672"/>
      <c r="I120" s="672"/>
      <c r="J120" s="672"/>
      <c r="K120" s="672"/>
      <c r="L120" s="672"/>
      <c r="M120" s="562"/>
      <c r="N120" s="861"/>
      <c r="O120" s="861"/>
      <c r="P120" s="863"/>
      <c r="Q120" s="863"/>
      <c r="R120" s="863"/>
      <c r="S120" s="632"/>
      <c r="T120" s="6"/>
      <c r="U120" s="562"/>
      <c r="V120" s="562"/>
      <c r="W120" s="562"/>
      <c r="X120" s="562"/>
      <c r="Y120" s="562"/>
      <c r="Z120" s="562"/>
      <c r="AA120" s="562"/>
      <c r="AB120" s="562"/>
      <c r="AC120" s="562"/>
      <c r="AD120" s="562"/>
      <c r="AE120" s="562"/>
      <c r="AF120" s="562"/>
      <c r="AG120" s="562"/>
      <c r="AH120" s="562"/>
      <c r="AI120" s="562"/>
      <c r="AJ120" s="562"/>
      <c r="AK120" s="562"/>
      <c r="AL120" s="562"/>
      <c r="AM120" s="545"/>
    </row>
    <row r="121" spans="1:39">
      <c r="A121" s="544"/>
      <c r="B121" s="6"/>
      <c r="C121" s="6"/>
      <c r="D121" s="6"/>
      <c r="E121" s="6"/>
      <c r="F121" s="6"/>
      <c r="G121" s="6"/>
      <c r="H121" s="6"/>
      <c r="I121" s="6"/>
      <c r="J121" s="6"/>
      <c r="K121" s="6"/>
      <c r="L121" s="3"/>
      <c r="M121" s="562"/>
      <c r="N121" s="861"/>
      <c r="O121" s="861"/>
      <c r="P121" s="863"/>
      <c r="Q121" s="863"/>
      <c r="R121" s="863"/>
      <c r="S121" s="631" t="s">
        <v>429</v>
      </c>
      <c r="T121" s="737"/>
      <c r="U121" s="584"/>
      <c r="V121" s="585"/>
      <c r="W121" s="637"/>
      <c r="X121" s="638"/>
      <c r="Y121" s="638"/>
      <c r="Z121" s="638"/>
      <c r="AA121" s="638"/>
      <c r="AB121" s="638"/>
      <c r="AC121" s="638"/>
      <c r="AD121" s="638"/>
      <c r="AE121" s="638"/>
      <c r="AF121" s="638"/>
      <c r="AG121" s="638"/>
      <c r="AH121" s="638"/>
      <c r="AI121" s="638"/>
      <c r="AJ121" s="639"/>
      <c r="AK121" s="638"/>
      <c r="AL121" s="640"/>
      <c r="AM121" s="545"/>
    </row>
    <row r="122" spans="1:39" ht="6.75" customHeight="1">
      <c r="A122" s="544"/>
      <c r="B122" s="673"/>
      <c r="C122" s="673"/>
      <c r="D122" s="673"/>
      <c r="E122" s="673"/>
      <c r="F122" s="673"/>
      <c r="G122" s="673"/>
      <c r="H122" s="673"/>
      <c r="I122" s="673"/>
      <c r="J122" s="673"/>
      <c r="K122" s="673"/>
      <c r="L122" s="673"/>
      <c r="M122" s="21"/>
      <c r="N122" s="728"/>
      <c r="O122" s="728"/>
      <c r="P122" s="863"/>
      <c r="Q122" s="863"/>
      <c r="R122" s="863"/>
      <c r="S122" s="633"/>
      <c r="T122" s="6"/>
      <c r="U122" s="562"/>
      <c r="V122" s="562"/>
      <c r="W122" s="145"/>
      <c r="X122" s="562"/>
      <c r="Y122" s="562"/>
      <c r="Z122" s="562"/>
      <c r="AA122" s="562"/>
      <c r="AB122" s="562"/>
      <c r="AC122" s="562"/>
      <c r="AD122" s="562"/>
      <c r="AE122" s="562"/>
      <c r="AF122" s="562"/>
      <c r="AG122" s="562"/>
      <c r="AH122" s="562"/>
      <c r="AI122" s="562"/>
      <c r="AJ122" s="562"/>
      <c r="AK122" s="562"/>
      <c r="AL122" s="562"/>
      <c r="AM122" s="545"/>
    </row>
    <row r="123" spans="1:39">
      <c r="A123" s="544"/>
      <c r="B123" s="673"/>
      <c r="C123" s="673"/>
      <c r="D123" s="673"/>
      <c r="E123" s="673"/>
      <c r="F123" s="673"/>
      <c r="G123" s="673"/>
      <c r="H123" s="673"/>
      <c r="I123" s="673"/>
      <c r="J123" s="673"/>
      <c r="K123" s="673"/>
      <c r="L123" s="673"/>
      <c r="M123" s="21"/>
      <c r="N123" s="728"/>
      <c r="O123" s="728"/>
      <c r="P123" s="863"/>
      <c r="Q123" s="863"/>
      <c r="R123" s="863"/>
      <c r="S123" s="631" t="s">
        <v>430</v>
      </c>
      <c r="T123" s="737"/>
      <c r="U123" s="562"/>
      <c r="V123" s="562"/>
      <c r="W123" s="637"/>
      <c r="X123" s="638"/>
      <c r="Y123" s="638"/>
      <c r="Z123" s="638"/>
      <c r="AA123" s="638"/>
      <c r="AB123" s="638"/>
      <c r="AC123" s="638"/>
      <c r="AD123" s="638"/>
      <c r="AE123" s="638"/>
      <c r="AF123" s="638"/>
      <c r="AG123" s="638"/>
      <c r="AH123" s="638"/>
      <c r="AI123" s="638"/>
      <c r="AJ123" s="639"/>
      <c r="AK123" s="638"/>
      <c r="AL123" s="640"/>
      <c r="AM123" s="545"/>
    </row>
    <row r="124" spans="1:39" ht="6.75" customHeight="1">
      <c r="A124" s="544"/>
      <c r="B124" s="674"/>
      <c r="C124" s="674"/>
      <c r="D124" s="674"/>
      <c r="E124" s="674"/>
      <c r="F124" s="674"/>
      <c r="G124" s="674"/>
      <c r="H124" s="674"/>
      <c r="I124" s="674"/>
      <c r="J124" s="674"/>
      <c r="K124" s="674"/>
      <c r="L124" s="674"/>
      <c r="M124" s="21"/>
      <c r="N124" s="728"/>
      <c r="O124" s="728"/>
      <c r="P124" s="863"/>
      <c r="Q124" s="863"/>
      <c r="R124" s="863"/>
      <c r="S124" s="634"/>
      <c r="T124" s="6"/>
      <c r="U124" s="562"/>
      <c r="V124" s="562"/>
      <c r="W124" s="562"/>
      <c r="X124" s="562"/>
      <c r="Y124" s="562"/>
      <c r="Z124" s="562"/>
      <c r="AA124" s="562"/>
      <c r="AB124" s="562"/>
      <c r="AC124" s="562"/>
      <c r="AD124" s="562"/>
      <c r="AE124" s="562"/>
      <c r="AF124" s="562"/>
      <c r="AG124" s="562"/>
      <c r="AH124" s="562"/>
      <c r="AI124" s="562"/>
      <c r="AJ124" s="562"/>
      <c r="AK124" s="562"/>
      <c r="AL124" s="562"/>
      <c r="AM124" s="545"/>
    </row>
    <row r="125" spans="1:39">
      <c r="B125" s="79"/>
      <c r="C125" s="79"/>
      <c r="D125" s="79"/>
      <c r="E125" s="79"/>
      <c r="F125" s="79"/>
      <c r="G125" s="79"/>
      <c r="H125" s="79"/>
      <c r="I125" s="79"/>
      <c r="J125" s="79"/>
      <c r="K125" s="79"/>
      <c r="L125" s="79"/>
      <c r="M125" s="21"/>
      <c r="N125" s="861"/>
      <c r="O125" s="861"/>
      <c r="P125" s="863"/>
      <c r="Q125" s="863"/>
      <c r="R125" s="863"/>
      <c r="S125" s="631" t="s">
        <v>431</v>
      </c>
      <c r="T125" s="737"/>
      <c r="U125" s="584"/>
      <c r="V125" s="585"/>
      <c r="W125" s="637"/>
      <c r="X125" s="638"/>
      <c r="Y125" s="638"/>
      <c r="Z125" s="638"/>
      <c r="AA125" s="638"/>
      <c r="AB125" s="638"/>
      <c r="AC125" s="638"/>
      <c r="AD125" s="638"/>
      <c r="AE125" s="638"/>
      <c r="AF125" s="638"/>
      <c r="AG125" s="638"/>
      <c r="AH125" s="638"/>
      <c r="AI125" s="638"/>
      <c r="AJ125" s="639"/>
      <c r="AK125" s="638"/>
      <c r="AL125" s="640"/>
      <c r="AM125" s="545"/>
    </row>
    <row r="126" spans="1:39" ht="6.75" customHeight="1">
      <c r="A126" s="544"/>
      <c r="B126" s="79"/>
      <c r="C126" s="79"/>
      <c r="D126" s="79"/>
      <c r="E126" s="79"/>
      <c r="F126" s="79"/>
      <c r="G126" s="79"/>
      <c r="H126" s="79"/>
      <c r="I126" s="79"/>
      <c r="J126" s="79"/>
      <c r="K126" s="79"/>
      <c r="L126" s="79"/>
      <c r="M126" s="21"/>
      <c r="N126" s="861"/>
      <c r="O126" s="861"/>
      <c r="P126" s="21"/>
      <c r="Q126" s="21"/>
      <c r="R126" s="6"/>
      <c r="S126" s="633"/>
      <c r="T126" s="6"/>
      <c r="U126" s="562"/>
      <c r="V126" s="562"/>
      <c r="W126" s="562"/>
      <c r="X126" s="562"/>
      <c r="Y126" s="562"/>
      <c r="Z126" s="562"/>
      <c r="AA126" s="562"/>
      <c r="AB126" s="562"/>
      <c r="AC126" s="562"/>
      <c r="AD126" s="562"/>
      <c r="AE126" s="562"/>
      <c r="AF126" s="562"/>
      <c r="AG126" s="562"/>
      <c r="AH126" s="562"/>
      <c r="AI126" s="562"/>
      <c r="AJ126" s="562"/>
      <c r="AK126" s="562"/>
      <c r="AL126" s="562"/>
      <c r="AM126" s="545"/>
    </row>
    <row r="127" spans="1:39">
      <c r="A127" s="544"/>
      <c r="B127" s="79"/>
      <c r="C127" s="79"/>
      <c r="D127" s="79"/>
      <c r="E127" s="79"/>
      <c r="F127" s="79"/>
      <c r="G127" s="79"/>
      <c r="H127" s="79"/>
      <c r="I127" s="79"/>
      <c r="J127" s="79"/>
      <c r="K127" s="79"/>
      <c r="L127" s="79"/>
      <c r="M127" s="21"/>
      <c r="N127" s="861"/>
      <c r="O127" s="861"/>
      <c r="P127" s="624"/>
      <c r="Q127" s="21"/>
      <c r="R127" s="6"/>
      <c r="S127" s="631"/>
      <c r="T127" s="737"/>
      <c r="U127" s="584"/>
      <c r="V127" s="585"/>
      <c r="W127" s="637"/>
      <c r="X127" s="638"/>
      <c r="Y127" s="638"/>
      <c r="Z127" s="638"/>
      <c r="AA127" s="638"/>
      <c r="AB127" s="638"/>
      <c r="AC127" s="638"/>
      <c r="AD127" s="638"/>
      <c r="AE127" s="638"/>
      <c r="AF127" s="638"/>
      <c r="AG127" s="638"/>
      <c r="AH127" s="638"/>
      <c r="AI127" s="638"/>
      <c r="AJ127" s="639"/>
      <c r="AK127" s="638"/>
      <c r="AL127" s="640"/>
      <c r="AM127" s="545"/>
    </row>
    <row r="128" spans="1:39" ht="6" customHeight="1">
      <c r="A128" s="544"/>
      <c r="B128" s="79"/>
      <c r="C128" s="79"/>
      <c r="D128" s="79"/>
      <c r="E128" s="79"/>
      <c r="F128" s="79"/>
      <c r="G128" s="79"/>
      <c r="H128" s="79"/>
      <c r="I128" s="79"/>
      <c r="J128" s="79"/>
      <c r="K128" s="79"/>
      <c r="L128" s="79"/>
      <c r="M128" s="21"/>
      <c r="N128" s="562"/>
      <c r="O128" s="562"/>
      <c r="P128" s="562"/>
      <c r="Q128" s="21"/>
      <c r="S128" s="633"/>
      <c r="T128" s="6"/>
      <c r="U128" s="562"/>
      <c r="V128" s="562"/>
      <c r="W128" s="145"/>
      <c r="X128" s="562"/>
      <c r="Y128" s="562"/>
      <c r="Z128" s="562"/>
      <c r="AA128" s="562"/>
      <c r="AB128" s="562"/>
      <c r="AC128" s="562"/>
      <c r="AD128" s="562"/>
      <c r="AE128" s="562"/>
      <c r="AF128" s="562"/>
      <c r="AG128" s="562"/>
      <c r="AH128" s="562"/>
      <c r="AI128" s="562"/>
      <c r="AJ128" s="562"/>
      <c r="AK128" s="562"/>
      <c r="AL128" s="562"/>
      <c r="AM128" s="545"/>
    </row>
    <row r="129" spans="1:67" ht="9.75" customHeight="1">
      <c r="A129" s="544"/>
      <c r="B129" s="5"/>
      <c r="C129" s="5"/>
      <c r="D129" s="5"/>
      <c r="E129" s="5"/>
      <c r="F129" s="5"/>
      <c r="G129" s="5"/>
      <c r="H129" s="5"/>
      <c r="I129" s="5"/>
      <c r="J129" s="5"/>
      <c r="K129" s="5"/>
      <c r="L129" s="5"/>
      <c r="M129" s="5"/>
      <c r="N129" s="5"/>
      <c r="P129" s="6"/>
      <c r="Q129" s="6"/>
      <c r="R129" s="6"/>
      <c r="S129" s="634"/>
      <c r="T129" s="6"/>
      <c r="U129" s="145"/>
      <c r="V129" s="5"/>
      <c r="W129" s="145"/>
      <c r="X129" s="145"/>
      <c r="Y129" s="145"/>
      <c r="Z129" s="145"/>
      <c r="AA129" s="145"/>
      <c r="AB129" s="145"/>
      <c r="AC129" s="145"/>
      <c r="AD129" s="145"/>
      <c r="AE129" s="145"/>
      <c r="AG129" s="74"/>
      <c r="AH129" s="74"/>
      <c r="AI129" s="74"/>
      <c r="AJ129" s="74"/>
      <c r="AK129" s="74"/>
      <c r="AL129" s="74"/>
      <c r="AM129" s="81"/>
    </row>
    <row r="130" spans="1:67">
      <c r="A130" s="544"/>
      <c r="B130" s="5"/>
      <c r="C130" s="5"/>
      <c r="D130" s="5"/>
      <c r="E130" s="5"/>
      <c r="F130" s="5"/>
      <c r="G130" s="5"/>
      <c r="H130" s="5"/>
      <c r="I130" s="5"/>
      <c r="J130" s="5"/>
      <c r="K130" s="5"/>
      <c r="L130" s="5"/>
      <c r="M130" s="5"/>
      <c r="N130" s="5"/>
      <c r="P130" s="6"/>
      <c r="Q130" s="6"/>
      <c r="R130" s="5"/>
      <c r="S130" s="5"/>
      <c r="T130" s="5"/>
      <c r="U130" s="5"/>
      <c r="V130" s="5"/>
      <c r="W130" s="5"/>
      <c r="X130" s="5"/>
      <c r="Y130" s="145"/>
      <c r="Z130" s="145"/>
      <c r="AA130" s="145"/>
      <c r="AB130" s="145"/>
      <c r="AC130" s="145"/>
      <c r="AD130" s="145"/>
      <c r="AE130" s="145"/>
      <c r="AG130" s="74"/>
      <c r="AH130" s="74"/>
      <c r="AI130" s="74"/>
      <c r="AJ130" s="74"/>
      <c r="AK130" s="74"/>
      <c r="AL130" s="74"/>
      <c r="AM130" s="81"/>
    </row>
    <row r="131" spans="1:67">
      <c r="A131" s="544"/>
      <c r="B131" s="5"/>
      <c r="C131" s="5"/>
      <c r="D131" s="5"/>
      <c r="E131" s="5"/>
      <c r="F131" s="5"/>
      <c r="G131" s="5"/>
      <c r="H131" s="5"/>
      <c r="I131" s="5"/>
      <c r="J131" s="5"/>
      <c r="K131" s="5"/>
      <c r="L131" s="5"/>
      <c r="M131" s="5"/>
      <c r="N131" s="5"/>
      <c r="P131" s="6"/>
      <c r="Q131" s="6"/>
      <c r="R131" s="5"/>
      <c r="S131" s="5"/>
      <c r="T131" s="5"/>
      <c r="U131" s="5"/>
      <c r="V131" s="5"/>
      <c r="W131" s="5"/>
      <c r="X131" s="5"/>
      <c r="Y131" s="145"/>
      <c r="Z131" s="145"/>
      <c r="AA131" s="145"/>
      <c r="AB131" s="145"/>
      <c r="AC131" s="145"/>
      <c r="AD131" s="145"/>
      <c r="AE131" s="145"/>
      <c r="AG131" s="74"/>
      <c r="AH131" s="74"/>
      <c r="AI131" s="74"/>
      <c r="AJ131" s="74"/>
      <c r="AK131" s="74"/>
      <c r="AL131" s="74"/>
      <c r="AM131" s="81"/>
    </row>
    <row r="132" spans="1:67">
      <c r="A132" s="544"/>
      <c r="B132" s="5"/>
      <c r="C132" s="5"/>
      <c r="D132" s="5"/>
      <c r="E132" s="5"/>
      <c r="F132" s="5"/>
      <c r="G132" s="5"/>
      <c r="H132" s="5"/>
      <c r="I132" s="5"/>
      <c r="J132" s="5"/>
      <c r="K132" s="5"/>
      <c r="L132" s="5"/>
      <c r="M132" s="5"/>
      <c r="N132" s="5"/>
      <c r="P132" s="6"/>
      <c r="Q132" s="6"/>
      <c r="R132" s="5"/>
      <c r="S132" s="5"/>
      <c r="T132" s="5"/>
      <c r="U132" s="5"/>
      <c r="V132" s="5"/>
      <c r="W132" s="5"/>
      <c r="X132" s="5"/>
      <c r="Y132" s="145"/>
      <c r="Z132" s="145"/>
      <c r="AA132" s="145"/>
      <c r="AB132" s="145"/>
      <c r="AC132" s="145"/>
      <c r="AD132" s="145"/>
      <c r="AE132" s="145"/>
      <c r="AG132" s="74"/>
      <c r="AH132" s="74"/>
      <c r="AI132" s="74"/>
      <c r="AJ132" s="74"/>
      <c r="AK132" s="74"/>
      <c r="AL132" s="74"/>
      <c r="AM132" s="81"/>
    </row>
    <row r="133" spans="1:67" ht="5.25" customHeight="1">
      <c r="A133" s="544"/>
      <c r="B133" s="5"/>
      <c r="C133" s="5"/>
      <c r="D133" s="5"/>
      <c r="E133" s="5"/>
      <c r="F133" s="5"/>
      <c r="G133" s="5"/>
      <c r="H133" s="5"/>
      <c r="I133" s="5"/>
      <c r="J133" s="5"/>
      <c r="K133" s="5"/>
      <c r="L133" s="5"/>
      <c r="M133" s="5"/>
      <c r="N133" s="5"/>
      <c r="P133" s="6"/>
      <c r="Q133" s="6"/>
      <c r="R133" s="5"/>
      <c r="S133" s="5"/>
      <c r="T133" s="5"/>
      <c r="U133" s="5"/>
      <c r="V133" s="5"/>
      <c r="W133" s="5"/>
      <c r="X133" s="5"/>
      <c r="Y133" s="145"/>
      <c r="Z133" s="145"/>
      <c r="AA133" s="145"/>
      <c r="AB133" s="145"/>
      <c r="AC133" s="145"/>
      <c r="AD133" s="145"/>
      <c r="AE133" s="145"/>
      <c r="AG133" s="74"/>
      <c r="AH133" s="74"/>
      <c r="AI133" s="74"/>
      <c r="AJ133" s="74"/>
      <c r="AK133" s="74"/>
      <c r="AL133" s="74"/>
      <c r="AM133" s="81"/>
    </row>
    <row r="134" spans="1:67" s="500" customFormat="1">
      <c r="A134" s="539"/>
      <c r="P134" s="502"/>
      <c r="Q134" s="502"/>
      <c r="R134" s="502"/>
      <c r="S134" s="740"/>
      <c r="T134" s="502"/>
      <c r="U134" s="503"/>
      <c r="W134" s="503"/>
      <c r="X134" s="503"/>
      <c r="Y134" s="503"/>
      <c r="Z134" s="503"/>
      <c r="AA134" s="503"/>
      <c r="AB134" s="503"/>
      <c r="AC134" s="503"/>
      <c r="AD134" s="503"/>
      <c r="AE134" s="503"/>
      <c r="AF134" s="529"/>
      <c r="AG134" s="741"/>
      <c r="AH134" s="741"/>
      <c r="AI134" s="741"/>
      <c r="AJ134" s="741"/>
      <c r="AK134" s="741"/>
      <c r="AL134" s="741"/>
      <c r="AM134" s="507"/>
      <c r="AN134" s="529"/>
      <c r="AO134" s="529"/>
      <c r="AP134" s="532"/>
      <c r="AQ134" s="529"/>
      <c r="AR134" s="501"/>
      <c r="AS134" s="501"/>
      <c r="AT134" s="501"/>
      <c r="AU134" s="501"/>
      <c r="AV134" s="501"/>
      <c r="AW134" s="501"/>
      <c r="AX134" s="501"/>
      <c r="AY134" s="501"/>
      <c r="AZ134" s="501"/>
      <c r="BA134" s="501"/>
      <c r="BB134" s="501"/>
      <c r="BC134" s="501"/>
      <c r="BD134" s="501"/>
      <c r="BE134" s="501"/>
      <c r="BF134" s="501"/>
      <c r="BG134" s="501"/>
      <c r="BH134" s="501"/>
      <c r="BI134" s="501"/>
      <c r="BJ134" s="501"/>
      <c r="BK134" s="501"/>
      <c r="BL134" s="501"/>
      <c r="BM134" s="501"/>
      <c r="BN134" s="501"/>
      <c r="BO134" s="501"/>
    </row>
    <row r="135" spans="1:67" s="500" customFormat="1">
      <c r="A135" s="539"/>
      <c r="P135" s="502"/>
      <c r="Q135" s="502"/>
      <c r="R135" s="502"/>
      <c r="S135" s="740"/>
      <c r="T135" s="502"/>
      <c r="U135" s="503"/>
      <c r="W135" s="503"/>
      <c r="X135" s="503"/>
      <c r="Y135" s="503"/>
      <c r="Z135" s="503"/>
      <c r="AA135" s="503"/>
      <c r="AB135" s="503"/>
      <c r="AC135" s="503"/>
      <c r="AD135" s="503"/>
      <c r="AE135" s="503"/>
      <c r="AF135" s="529"/>
      <c r="AG135" s="741"/>
      <c r="AH135" s="741"/>
      <c r="AI135" s="741"/>
      <c r="AJ135" s="741"/>
      <c r="AK135" s="741"/>
      <c r="AL135" s="741"/>
      <c r="AM135" s="507"/>
      <c r="AN135" s="529"/>
      <c r="AO135" s="529"/>
      <c r="AP135" s="532"/>
      <c r="AQ135" s="529"/>
      <c r="AR135" s="501"/>
      <c r="AS135" s="501"/>
      <c r="AT135" s="501"/>
      <c r="AU135" s="501"/>
      <c r="AV135" s="501"/>
      <c r="AW135" s="501"/>
      <c r="AX135" s="501"/>
      <c r="AY135" s="501"/>
      <c r="AZ135" s="501"/>
      <c r="BA135" s="501"/>
      <c r="BB135" s="501"/>
      <c r="BC135" s="501"/>
      <c r="BD135" s="501"/>
      <c r="BE135" s="501"/>
      <c r="BF135" s="501"/>
      <c r="BG135" s="501"/>
      <c r="BH135" s="501"/>
      <c r="BI135" s="501"/>
      <c r="BJ135" s="501"/>
      <c r="BK135" s="501"/>
      <c r="BL135" s="501"/>
      <c r="BM135" s="501"/>
      <c r="BN135" s="501"/>
      <c r="BO135" s="501"/>
    </row>
    <row r="136" spans="1:67" s="500" customFormat="1">
      <c r="A136" s="539"/>
      <c r="P136" s="502"/>
      <c r="Q136" s="502"/>
      <c r="R136" s="502"/>
      <c r="S136" s="740"/>
      <c r="T136" s="502"/>
      <c r="U136" s="503"/>
      <c r="W136" s="503"/>
      <c r="X136" s="503"/>
      <c r="Y136" s="503"/>
      <c r="Z136" s="503"/>
      <c r="AA136" s="503"/>
      <c r="AB136" s="503"/>
      <c r="AC136" s="503"/>
      <c r="AD136" s="503"/>
      <c r="AE136" s="503"/>
      <c r="AF136" s="529"/>
      <c r="AG136" s="741"/>
      <c r="AH136" s="741"/>
      <c r="AI136" s="741"/>
      <c r="AJ136" s="741"/>
      <c r="AK136" s="741"/>
      <c r="AL136" s="741"/>
      <c r="AM136" s="507"/>
      <c r="AN136" s="529"/>
      <c r="AO136" s="529"/>
      <c r="AP136" s="532"/>
      <c r="AQ136" s="529"/>
      <c r="AR136" s="501"/>
      <c r="AS136" s="501"/>
      <c r="AT136" s="501"/>
      <c r="AU136" s="501"/>
      <c r="AV136" s="501"/>
      <c r="AW136" s="501"/>
      <c r="AX136" s="501"/>
      <c r="AY136" s="501"/>
      <c r="AZ136" s="501"/>
      <c r="BA136" s="501"/>
      <c r="BB136" s="501"/>
      <c r="BC136" s="501"/>
      <c r="BD136" s="501"/>
      <c r="BE136" s="501"/>
      <c r="BF136" s="501"/>
      <c r="BG136" s="501"/>
      <c r="BH136" s="501"/>
      <c r="BI136" s="501"/>
      <c r="BJ136" s="501"/>
      <c r="BK136" s="501"/>
      <c r="BL136" s="501"/>
      <c r="BM136" s="501"/>
      <c r="BN136" s="501"/>
      <c r="BO136" s="501"/>
    </row>
    <row r="137" spans="1:67" s="500" customFormat="1">
      <c r="A137" s="539"/>
      <c r="P137" s="502"/>
      <c r="Q137" s="502"/>
      <c r="R137" s="502"/>
      <c r="S137" s="740"/>
      <c r="T137" s="502"/>
      <c r="U137" s="503"/>
      <c r="W137" s="503"/>
      <c r="X137" s="503"/>
      <c r="Y137" s="503"/>
      <c r="Z137" s="503"/>
      <c r="AA137" s="503"/>
      <c r="AB137" s="503"/>
      <c r="AC137" s="503"/>
      <c r="AD137" s="503"/>
      <c r="AE137" s="503"/>
      <c r="AF137" s="529"/>
      <c r="AG137" s="741"/>
      <c r="AH137" s="741"/>
      <c r="AI137" s="741"/>
      <c r="AJ137" s="741"/>
      <c r="AK137" s="741"/>
      <c r="AL137" s="741"/>
      <c r="AM137" s="507"/>
      <c r="AN137" s="529"/>
      <c r="AO137" s="529"/>
      <c r="AP137" s="532"/>
      <c r="AQ137" s="529"/>
      <c r="AR137" s="501"/>
      <c r="AS137" s="501"/>
      <c r="AT137" s="501"/>
      <c r="AU137" s="501"/>
      <c r="AV137" s="501"/>
      <c r="AW137" s="501"/>
      <c r="AX137" s="501"/>
      <c r="AY137" s="501"/>
      <c r="AZ137" s="501"/>
      <c r="BA137" s="501"/>
      <c r="BB137" s="501"/>
      <c r="BC137" s="501"/>
      <c r="BD137" s="501"/>
      <c r="BE137" s="501"/>
      <c r="BF137" s="501"/>
      <c r="BG137" s="501"/>
      <c r="BH137" s="501"/>
      <c r="BI137" s="501"/>
      <c r="BJ137" s="501"/>
      <c r="BK137" s="501"/>
      <c r="BL137" s="501"/>
      <c r="BM137" s="501"/>
      <c r="BN137" s="501"/>
      <c r="BO137" s="501"/>
    </row>
    <row r="138" spans="1:67" s="500" customFormat="1">
      <c r="A138" s="539"/>
      <c r="P138" s="502"/>
      <c r="Q138" s="502"/>
      <c r="R138" s="502"/>
      <c r="S138" s="740"/>
      <c r="T138" s="502"/>
      <c r="U138" s="503"/>
      <c r="W138" s="503"/>
      <c r="X138" s="503"/>
      <c r="Y138" s="503"/>
      <c r="Z138" s="503"/>
      <c r="AA138" s="503"/>
      <c r="AB138" s="503"/>
      <c r="AC138" s="503"/>
      <c r="AD138" s="503"/>
      <c r="AE138" s="503"/>
      <c r="AF138" s="529"/>
      <c r="AG138" s="741"/>
      <c r="AH138" s="741"/>
      <c r="AI138" s="741"/>
      <c r="AJ138" s="741"/>
      <c r="AK138" s="741"/>
      <c r="AL138" s="741"/>
      <c r="AM138" s="507"/>
      <c r="AN138" s="529"/>
      <c r="AO138" s="529"/>
      <c r="AP138" s="532"/>
      <c r="AQ138" s="529"/>
      <c r="AR138" s="501"/>
      <c r="AS138" s="501"/>
      <c r="AT138" s="501"/>
      <c r="AU138" s="501"/>
      <c r="AV138" s="501"/>
      <c r="AW138" s="501"/>
      <c r="AX138" s="501"/>
      <c r="AY138" s="501"/>
      <c r="AZ138" s="501"/>
      <c r="BA138" s="501"/>
      <c r="BB138" s="501"/>
      <c r="BC138" s="501"/>
      <c r="BD138" s="501"/>
      <c r="BE138" s="501"/>
      <c r="BF138" s="501"/>
      <c r="BG138" s="501"/>
      <c r="BH138" s="501"/>
      <c r="BI138" s="501"/>
      <c r="BJ138" s="501"/>
      <c r="BK138" s="501"/>
      <c r="BL138" s="501"/>
      <c r="BM138" s="501"/>
      <c r="BN138" s="501"/>
      <c r="BO138" s="501"/>
    </row>
    <row r="139" spans="1:67" s="500" customFormat="1">
      <c r="A139" s="539"/>
      <c r="P139" s="502"/>
      <c r="Q139" s="502"/>
      <c r="R139" s="502"/>
      <c r="S139" s="740"/>
      <c r="T139" s="502"/>
      <c r="U139" s="503"/>
      <c r="W139" s="503"/>
      <c r="X139" s="503"/>
      <c r="Y139" s="503"/>
      <c r="Z139" s="503"/>
      <c r="AA139" s="503"/>
      <c r="AB139" s="503"/>
      <c r="AC139" s="503"/>
      <c r="AD139" s="503"/>
      <c r="AE139" s="503"/>
      <c r="AF139" s="529"/>
      <c r="AG139" s="741"/>
      <c r="AH139" s="741"/>
      <c r="AI139" s="741"/>
      <c r="AJ139" s="741"/>
      <c r="AK139" s="741"/>
      <c r="AL139" s="741"/>
      <c r="AM139" s="507"/>
      <c r="AN139" s="529"/>
      <c r="AO139" s="529"/>
      <c r="AP139" s="532"/>
      <c r="AQ139" s="529"/>
      <c r="AR139" s="501"/>
      <c r="AS139" s="501"/>
      <c r="AT139" s="501"/>
      <c r="AU139" s="501"/>
      <c r="AV139" s="501"/>
      <c r="AW139" s="501"/>
      <c r="AX139" s="501"/>
      <c r="AY139" s="501"/>
      <c r="AZ139" s="501"/>
      <c r="BA139" s="501"/>
      <c r="BB139" s="501"/>
      <c r="BC139" s="501"/>
      <c r="BD139" s="501"/>
      <c r="BE139" s="501"/>
      <c r="BF139" s="501"/>
      <c r="BG139" s="501"/>
      <c r="BH139" s="501"/>
      <c r="BI139" s="501"/>
      <c r="BJ139" s="501"/>
      <c r="BK139" s="501"/>
      <c r="BL139" s="501"/>
      <c r="BM139" s="501"/>
      <c r="BN139" s="501"/>
      <c r="BO139" s="501"/>
    </row>
    <row r="140" spans="1:67" s="500" customFormat="1">
      <c r="A140" s="539"/>
      <c r="P140" s="502"/>
      <c r="Q140" s="502"/>
      <c r="R140" s="502"/>
      <c r="S140" s="740"/>
      <c r="T140" s="502"/>
      <c r="U140" s="503"/>
      <c r="W140" s="503"/>
      <c r="X140" s="503"/>
      <c r="Y140" s="503"/>
      <c r="Z140" s="503"/>
      <c r="AA140" s="503"/>
      <c r="AB140" s="503"/>
      <c r="AC140" s="503"/>
      <c r="AD140" s="503"/>
      <c r="AE140" s="503"/>
      <c r="AF140" s="529"/>
      <c r="AG140" s="741"/>
      <c r="AH140" s="741"/>
      <c r="AI140" s="741"/>
      <c r="AJ140" s="741"/>
      <c r="AK140" s="741"/>
      <c r="AL140" s="741"/>
      <c r="AM140" s="507"/>
      <c r="AN140" s="529"/>
      <c r="AO140" s="529"/>
      <c r="AP140" s="532"/>
      <c r="AQ140" s="529"/>
      <c r="AR140" s="501"/>
      <c r="AS140" s="501"/>
      <c r="AT140" s="501"/>
      <c r="AU140" s="501"/>
      <c r="AV140" s="501"/>
      <c r="AW140" s="501"/>
      <c r="AX140" s="501"/>
      <c r="AY140" s="501"/>
      <c r="AZ140" s="501"/>
      <c r="BA140" s="501"/>
      <c r="BB140" s="501"/>
      <c r="BC140" s="501"/>
      <c r="BD140" s="501"/>
      <c r="BE140" s="501"/>
      <c r="BF140" s="501"/>
      <c r="BG140" s="501"/>
      <c r="BH140" s="501"/>
      <c r="BI140" s="501"/>
      <c r="BJ140" s="501"/>
      <c r="BK140" s="501"/>
      <c r="BL140" s="501"/>
      <c r="BM140" s="501"/>
      <c r="BN140" s="501"/>
      <c r="BO140" s="501"/>
    </row>
    <row r="141" spans="1:67" s="500" customFormat="1">
      <c r="A141" s="539"/>
      <c r="P141" s="502"/>
      <c r="Q141" s="502"/>
      <c r="U141" s="503"/>
      <c r="W141" s="503"/>
      <c r="X141" s="503"/>
      <c r="Y141" s="503"/>
      <c r="Z141" s="503"/>
      <c r="AA141" s="503"/>
      <c r="AB141" s="503"/>
      <c r="AC141" s="503"/>
      <c r="AD141" s="503"/>
      <c r="AE141" s="503"/>
      <c r="AF141" s="529"/>
      <c r="AG141" s="741"/>
      <c r="AH141" s="741"/>
      <c r="AI141" s="741"/>
      <c r="AJ141" s="741"/>
      <c r="AK141" s="741"/>
      <c r="AL141" s="741"/>
      <c r="AM141" s="507"/>
      <c r="AN141" s="529"/>
      <c r="AO141" s="529"/>
      <c r="AP141" s="532"/>
      <c r="AQ141" s="529"/>
      <c r="AR141" s="501"/>
      <c r="AS141" s="501"/>
      <c r="AT141" s="501"/>
      <c r="AU141" s="501"/>
      <c r="AV141" s="501"/>
      <c r="AW141" s="501"/>
      <c r="AX141" s="501"/>
      <c r="AY141" s="501"/>
      <c r="AZ141" s="501"/>
      <c r="BA141" s="501"/>
      <c r="BB141" s="501"/>
      <c r="BC141" s="501"/>
      <c r="BD141" s="501"/>
      <c r="BE141" s="501"/>
      <c r="BF141" s="501"/>
      <c r="BG141" s="501"/>
      <c r="BH141" s="501"/>
      <c r="BI141" s="501"/>
      <c r="BJ141" s="501"/>
      <c r="BK141" s="501"/>
      <c r="BL141" s="501"/>
      <c r="BM141" s="501"/>
      <c r="BN141" s="501"/>
      <c r="BO141" s="501"/>
    </row>
    <row r="142" spans="1:67" s="500" customFormat="1">
      <c r="A142" s="539"/>
      <c r="P142" s="502"/>
      <c r="Q142" s="502"/>
      <c r="R142" s="502"/>
      <c r="S142" s="742"/>
      <c r="T142" s="502"/>
      <c r="U142" s="503"/>
      <c r="W142" s="503"/>
      <c r="X142" s="503"/>
      <c r="Y142" s="503"/>
      <c r="Z142" s="503"/>
      <c r="AA142" s="503"/>
      <c r="AB142" s="503"/>
      <c r="AC142" s="503"/>
      <c r="AD142" s="503"/>
      <c r="AE142" s="503"/>
      <c r="AF142" s="529"/>
      <c r="AG142" s="741"/>
      <c r="AH142" s="741"/>
      <c r="AI142" s="741"/>
      <c r="AJ142" s="741"/>
      <c r="AK142" s="741"/>
      <c r="AL142" s="741"/>
      <c r="AM142" s="507"/>
      <c r="AN142" s="529"/>
      <c r="AO142" s="529"/>
      <c r="AP142" s="532"/>
      <c r="AQ142" s="529"/>
      <c r="AR142" s="501"/>
      <c r="AS142" s="501"/>
      <c r="AT142" s="501"/>
      <c r="AU142" s="501"/>
      <c r="AV142" s="501"/>
      <c r="AW142" s="501"/>
      <c r="AX142" s="501"/>
      <c r="AY142" s="501"/>
      <c r="AZ142" s="501"/>
      <c r="BA142" s="501"/>
      <c r="BB142" s="501"/>
      <c r="BC142" s="501"/>
      <c r="BD142" s="501"/>
      <c r="BE142" s="501"/>
      <c r="BF142" s="501"/>
      <c r="BG142" s="501"/>
      <c r="BH142" s="501"/>
      <c r="BI142" s="501"/>
      <c r="BJ142" s="501"/>
      <c r="BK142" s="501"/>
      <c r="BL142" s="501"/>
      <c r="BM142" s="501"/>
      <c r="BN142" s="501"/>
      <c r="BO142" s="501"/>
    </row>
    <row r="143" spans="1:67" s="500" customFormat="1">
      <c r="A143" s="539"/>
      <c r="P143" s="502"/>
      <c r="Q143" s="502"/>
      <c r="R143" s="502"/>
      <c r="S143" s="742"/>
      <c r="T143" s="502"/>
      <c r="U143" s="503"/>
      <c r="W143" s="503"/>
      <c r="X143" s="503"/>
      <c r="Y143" s="503"/>
      <c r="Z143" s="503"/>
      <c r="AA143" s="503"/>
      <c r="AB143" s="503"/>
      <c r="AC143" s="503"/>
      <c r="AD143" s="503"/>
      <c r="AE143" s="503"/>
      <c r="AF143" s="529"/>
      <c r="AG143" s="741"/>
      <c r="AH143" s="741"/>
      <c r="AI143" s="741"/>
      <c r="AJ143" s="741"/>
      <c r="AK143" s="741"/>
      <c r="AL143" s="741"/>
      <c r="AM143" s="507"/>
      <c r="AN143" s="529"/>
      <c r="AO143" s="529"/>
      <c r="AP143" s="532"/>
      <c r="AQ143" s="529"/>
      <c r="AR143" s="501"/>
      <c r="AS143" s="501"/>
      <c r="AT143" s="501"/>
      <c r="AU143" s="501"/>
      <c r="AV143" s="501"/>
      <c r="AW143" s="501"/>
      <c r="AX143" s="501"/>
      <c r="AY143" s="501"/>
      <c r="AZ143" s="501"/>
      <c r="BA143" s="501"/>
      <c r="BB143" s="501"/>
      <c r="BC143" s="501"/>
      <c r="BD143" s="501"/>
      <c r="BE143" s="501"/>
      <c r="BF143" s="501"/>
      <c r="BG143" s="501"/>
      <c r="BH143" s="501"/>
      <c r="BI143" s="501"/>
      <c r="BJ143" s="501"/>
      <c r="BK143" s="501"/>
      <c r="BL143" s="501"/>
      <c r="BM143" s="501"/>
      <c r="BN143" s="501"/>
      <c r="BO143" s="501"/>
    </row>
    <row r="144" spans="1:67" s="500" customFormat="1">
      <c r="A144" s="539"/>
      <c r="P144" s="502"/>
      <c r="Q144" s="502"/>
      <c r="R144" s="502"/>
      <c r="S144" s="742"/>
      <c r="T144" s="502"/>
      <c r="U144" s="503"/>
      <c r="W144" s="503"/>
      <c r="X144" s="503"/>
      <c r="Y144" s="503"/>
      <c r="Z144" s="503"/>
      <c r="AA144" s="503"/>
      <c r="AB144" s="503"/>
      <c r="AC144" s="503"/>
      <c r="AD144" s="503"/>
      <c r="AE144" s="503"/>
      <c r="AF144" s="529"/>
      <c r="AG144" s="741"/>
      <c r="AH144" s="741"/>
      <c r="AI144" s="741"/>
      <c r="AJ144" s="741"/>
      <c r="AK144" s="741"/>
      <c r="AL144" s="741"/>
      <c r="AM144" s="507"/>
      <c r="AN144" s="529"/>
      <c r="AO144" s="529"/>
      <c r="AP144" s="532"/>
      <c r="AQ144" s="529"/>
      <c r="AR144" s="501"/>
      <c r="AS144" s="501"/>
      <c r="AT144" s="501"/>
      <c r="AU144" s="501"/>
      <c r="AV144" s="501"/>
      <c r="AW144" s="501"/>
      <c r="AX144" s="501"/>
      <c r="AY144" s="501"/>
      <c r="AZ144" s="501"/>
      <c r="BA144" s="501"/>
      <c r="BB144" s="501"/>
      <c r="BC144" s="501"/>
      <c r="BD144" s="501"/>
      <c r="BE144" s="501"/>
      <c r="BF144" s="501"/>
      <c r="BG144" s="501"/>
      <c r="BH144" s="501"/>
      <c r="BI144" s="501"/>
      <c r="BJ144" s="501"/>
      <c r="BK144" s="501"/>
      <c r="BL144" s="501"/>
      <c r="BM144" s="501"/>
      <c r="BN144" s="501"/>
      <c r="BO144" s="501"/>
    </row>
    <row r="145" spans="1:67" s="500" customFormat="1">
      <c r="A145" s="539"/>
      <c r="P145" s="502"/>
      <c r="Q145" s="502"/>
      <c r="R145" s="502"/>
      <c r="S145" s="742"/>
      <c r="T145" s="502"/>
      <c r="U145" s="503"/>
      <c r="W145" s="503"/>
      <c r="X145" s="503"/>
      <c r="Y145" s="503"/>
      <c r="Z145" s="503"/>
      <c r="AA145" s="503"/>
      <c r="AB145" s="503"/>
      <c r="AC145" s="503"/>
      <c r="AD145" s="503"/>
      <c r="AE145" s="503"/>
      <c r="AF145" s="529"/>
      <c r="AG145" s="741"/>
      <c r="AH145" s="741"/>
      <c r="AI145" s="741"/>
      <c r="AJ145" s="741"/>
      <c r="AK145" s="741"/>
      <c r="AL145" s="741"/>
      <c r="AM145" s="507"/>
      <c r="AN145" s="529"/>
      <c r="AO145" s="529"/>
      <c r="AP145" s="532"/>
      <c r="AQ145" s="529"/>
      <c r="AR145" s="501"/>
      <c r="AS145" s="501"/>
      <c r="AT145" s="501"/>
      <c r="AU145" s="501"/>
      <c r="AV145" s="501"/>
      <c r="AW145" s="501"/>
      <c r="AX145" s="501"/>
      <c r="AY145" s="501"/>
      <c r="AZ145" s="501"/>
      <c r="BA145" s="501"/>
      <c r="BB145" s="501"/>
      <c r="BC145" s="501"/>
      <c r="BD145" s="501"/>
      <c r="BE145" s="501"/>
      <c r="BF145" s="501"/>
      <c r="BG145" s="501"/>
      <c r="BH145" s="501"/>
      <c r="BI145" s="501"/>
      <c r="BJ145" s="501"/>
      <c r="BK145" s="501"/>
      <c r="BL145" s="501"/>
      <c r="BM145" s="501"/>
      <c r="BN145" s="501"/>
      <c r="BO145" s="501"/>
    </row>
    <row r="146" spans="1:67" s="500" customFormat="1">
      <c r="A146" s="539"/>
      <c r="P146" s="502"/>
      <c r="Q146" s="502"/>
      <c r="R146" s="502"/>
      <c r="S146" s="742"/>
      <c r="T146" s="502"/>
      <c r="U146" s="503"/>
      <c r="W146" s="503"/>
      <c r="X146" s="503"/>
      <c r="Y146" s="503"/>
      <c r="Z146" s="503"/>
      <c r="AA146" s="503"/>
      <c r="AB146" s="503"/>
      <c r="AC146" s="503"/>
      <c r="AD146" s="503"/>
      <c r="AE146" s="503"/>
      <c r="AF146" s="529"/>
      <c r="AG146" s="741"/>
      <c r="AH146" s="741"/>
      <c r="AI146" s="741"/>
      <c r="AJ146" s="741"/>
      <c r="AK146" s="741"/>
      <c r="AL146" s="741"/>
      <c r="AM146" s="507"/>
      <c r="AN146" s="529"/>
      <c r="AO146" s="529"/>
      <c r="AP146" s="532"/>
      <c r="AQ146" s="529"/>
      <c r="AR146" s="501"/>
      <c r="AS146" s="501"/>
      <c r="AT146" s="501"/>
      <c r="AU146" s="501"/>
      <c r="AV146" s="501"/>
      <c r="AW146" s="501"/>
      <c r="AX146" s="501"/>
      <c r="AY146" s="501"/>
      <c r="AZ146" s="501"/>
      <c r="BA146" s="501"/>
      <c r="BB146" s="501"/>
      <c r="BC146" s="501"/>
      <c r="BD146" s="501"/>
      <c r="BE146" s="501"/>
      <c r="BF146" s="501"/>
      <c r="BG146" s="501"/>
      <c r="BH146" s="501"/>
      <c r="BI146" s="501"/>
      <c r="BJ146" s="501"/>
      <c r="BK146" s="501"/>
      <c r="BL146" s="501"/>
      <c r="BM146" s="501"/>
      <c r="BN146" s="501"/>
      <c r="BO146" s="501"/>
    </row>
    <row r="147" spans="1:67" s="500" customFormat="1">
      <c r="A147" s="539"/>
      <c r="P147" s="502"/>
      <c r="Q147" s="502"/>
      <c r="R147" s="502"/>
      <c r="S147" s="742"/>
      <c r="T147" s="502"/>
      <c r="U147" s="503"/>
      <c r="W147" s="503"/>
      <c r="X147" s="503"/>
      <c r="Y147" s="503"/>
      <c r="Z147" s="503"/>
      <c r="AA147" s="503"/>
      <c r="AB147" s="503"/>
      <c r="AC147" s="503"/>
      <c r="AD147" s="503"/>
      <c r="AE147" s="503"/>
      <c r="AF147" s="529"/>
      <c r="AG147" s="741"/>
      <c r="AH147" s="741"/>
      <c r="AI147" s="741"/>
      <c r="AJ147" s="741"/>
      <c r="AK147" s="741"/>
      <c r="AL147" s="741"/>
      <c r="AM147" s="507"/>
      <c r="AN147" s="529"/>
      <c r="AO147" s="529"/>
      <c r="AP147" s="532"/>
      <c r="AQ147" s="529"/>
      <c r="AR147" s="501"/>
      <c r="AS147" s="501"/>
      <c r="AT147" s="501"/>
      <c r="AU147" s="501"/>
      <c r="AV147" s="501"/>
      <c r="AW147" s="501"/>
      <c r="AX147" s="501"/>
      <c r="AY147" s="501"/>
      <c r="AZ147" s="501"/>
      <c r="BA147" s="501"/>
      <c r="BB147" s="501"/>
      <c r="BC147" s="501"/>
      <c r="BD147" s="501"/>
      <c r="BE147" s="501"/>
      <c r="BF147" s="501"/>
      <c r="BG147" s="501"/>
      <c r="BH147" s="501"/>
      <c r="BI147" s="501"/>
      <c r="BJ147" s="501"/>
      <c r="BK147" s="501"/>
      <c r="BL147" s="501"/>
      <c r="BM147" s="501"/>
      <c r="BN147" s="501"/>
      <c r="BO147" s="501"/>
    </row>
    <row r="148" spans="1:67" s="500" customFormat="1">
      <c r="A148" s="539"/>
      <c r="P148" s="502"/>
      <c r="Q148" s="502"/>
      <c r="R148" s="502"/>
      <c r="S148" s="742"/>
      <c r="T148" s="502"/>
      <c r="U148" s="503"/>
      <c r="W148" s="503"/>
      <c r="X148" s="503"/>
      <c r="Y148" s="503"/>
      <c r="Z148" s="503"/>
      <c r="AA148" s="503"/>
      <c r="AB148" s="503"/>
      <c r="AC148" s="503"/>
      <c r="AD148" s="503"/>
      <c r="AE148" s="503"/>
      <c r="AF148" s="529"/>
      <c r="AG148" s="741"/>
      <c r="AH148" s="741"/>
      <c r="AI148" s="741"/>
      <c r="AJ148" s="741"/>
      <c r="AK148" s="741"/>
      <c r="AL148" s="741"/>
      <c r="AM148" s="507"/>
      <c r="AN148" s="529"/>
      <c r="AO148" s="529"/>
      <c r="AP148" s="532"/>
      <c r="AQ148" s="529"/>
      <c r="AR148" s="501"/>
      <c r="AS148" s="501"/>
      <c r="AT148" s="501"/>
      <c r="AU148" s="501"/>
      <c r="AV148" s="501"/>
      <c r="AW148" s="501"/>
      <c r="AX148" s="501"/>
      <c r="AY148" s="501"/>
      <c r="AZ148" s="501"/>
      <c r="BA148" s="501"/>
      <c r="BB148" s="501"/>
      <c r="BC148" s="501"/>
      <c r="BD148" s="501"/>
      <c r="BE148" s="501"/>
      <c r="BF148" s="501"/>
      <c r="BG148" s="501"/>
      <c r="BH148" s="501"/>
      <c r="BI148" s="501"/>
      <c r="BJ148" s="501"/>
      <c r="BK148" s="501"/>
      <c r="BL148" s="501"/>
      <c r="BM148" s="501"/>
      <c r="BN148" s="501"/>
      <c r="BO148" s="501"/>
    </row>
    <row r="149" spans="1:67" s="500" customFormat="1">
      <c r="A149" s="539"/>
      <c r="P149" s="502"/>
      <c r="Q149" s="502"/>
      <c r="R149" s="502"/>
      <c r="S149" s="742"/>
      <c r="T149" s="502"/>
      <c r="U149" s="503"/>
      <c r="W149" s="503"/>
      <c r="X149" s="503"/>
      <c r="Y149" s="503"/>
      <c r="Z149" s="503"/>
      <c r="AA149" s="503"/>
      <c r="AB149" s="503"/>
      <c r="AC149" s="503"/>
      <c r="AD149" s="503"/>
      <c r="AE149" s="503"/>
      <c r="AF149" s="529"/>
      <c r="AG149" s="741"/>
      <c r="AH149" s="741"/>
      <c r="AI149" s="741"/>
      <c r="AJ149" s="741"/>
      <c r="AK149" s="741"/>
      <c r="AL149" s="741"/>
      <c r="AM149" s="507"/>
      <c r="AN149" s="529"/>
      <c r="AO149" s="529"/>
      <c r="AP149" s="532"/>
      <c r="AQ149" s="529"/>
      <c r="AR149" s="501"/>
      <c r="AS149" s="501"/>
      <c r="AT149" s="501"/>
      <c r="AU149" s="501"/>
      <c r="AV149" s="501"/>
      <c r="AW149" s="501"/>
      <c r="AX149" s="501"/>
      <c r="AY149" s="501"/>
      <c r="AZ149" s="501"/>
      <c r="BA149" s="501"/>
      <c r="BB149" s="501"/>
      <c r="BC149" s="501"/>
      <c r="BD149" s="501"/>
      <c r="BE149" s="501"/>
      <c r="BF149" s="501"/>
      <c r="BG149" s="501"/>
      <c r="BH149" s="501"/>
      <c r="BI149" s="501"/>
      <c r="BJ149" s="501"/>
      <c r="BK149" s="501"/>
      <c r="BL149" s="501"/>
      <c r="BM149" s="501"/>
      <c r="BN149" s="501"/>
      <c r="BO149" s="501"/>
    </row>
    <row r="150" spans="1:67" s="500" customFormat="1">
      <c r="A150" s="539"/>
      <c r="P150" s="502"/>
      <c r="Q150" s="502"/>
      <c r="R150" s="502"/>
      <c r="S150" s="742"/>
      <c r="T150" s="502"/>
      <c r="U150" s="503"/>
      <c r="W150" s="503"/>
      <c r="X150" s="503"/>
      <c r="Y150" s="503"/>
      <c r="Z150" s="503"/>
      <c r="AA150" s="503"/>
      <c r="AB150" s="503"/>
      <c r="AC150" s="503"/>
      <c r="AD150" s="503"/>
      <c r="AE150" s="503"/>
      <c r="AF150" s="529"/>
      <c r="AG150" s="741"/>
      <c r="AH150" s="741"/>
      <c r="AI150" s="741"/>
      <c r="AJ150" s="741"/>
      <c r="AK150" s="741"/>
      <c r="AL150" s="741"/>
      <c r="AM150" s="507"/>
      <c r="AN150" s="529"/>
      <c r="AO150" s="529"/>
      <c r="AP150" s="532"/>
      <c r="AQ150" s="529"/>
      <c r="AR150" s="501"/>
      <c r="AS150" s="501"/>
      <c r="AT150" s="501"/>
      <c r="AU150" s="501"/>
      <c r="AV150" s="501"/>
      <c r="AW150" s="501"/>
      <c r="AX150" s="501"/>
      <c r="AY150" s="501"/>
      <c r="AZ150" s="501"/>
      <c r="BA150" s="501"/>
      <c r="BB150" s="501"/>
      <c r="BC150" s="501"/>
      <c r="BD150" s="501"/>
      <c r="BE150" s="501"/>
      <c r="BF150" s="501"/>
      <c r="BG150" s="501"/>
      <c r="BH150" s="501"/>
      <c r="BI150" s="501"/>
      <c r="BJ150" s="501"/>
      <c r="BK150" s="501"/>
      <c r="BL150" s="501"/>
      <c r="BM150" s="501"/>
      <c r="BN150" s="501"/>
      <c r="BO150" s="501"/>
    </row>
    <row r="151" spans="1:67" s="500" customFormat="1">
      <c r="A151" s="539"/>
      <c r="P151" s="502"/>
      <c r="Q151" s="502"/>
      <c r="R151" s="502"/>
      <c r="S151" s="742"/>
      <c r="T151" s="502"/>
      <c r="U151" s="503"/>
      <c r="W151" s="503"/>
      <c r="X151" s="503"/>
      <c r="Y151" s="503"/>
      <c r="Z151" s="503"/>
      <c r="AA151" s="503"/>
      <c r="AB151" s="503"/>
      <c r="AC151" s="503"/>
      <c r="AD151" s="503"/>
      <c r="AE151" s="503"/>
      <c r="AF151" s="529"/>
      <c r="AG151" s="741"/>
      <c r="AH151" s="741"/>
      <c r="AI151" s="741"/>
      <c r="AJ151" s="741"/>
      <c r="AK151" s="741"/>
      <c r="AL151" s="741"/>
      <c r="AM151" s="507"/>
      <c r="AN151" s="529"/>
      <c r="AO151" s="529"/>
      <c r="AP151" s="532"/>
      <c r="AQ151" s="529"/>
      <c r="AR151" s="501"/>
      <c r="AS151" s="501"/>
      <c r="AT151" s="501"/>
      <c r="AU151" s="501"/>
      <c r="AV151" s="501"/>
      <c r="AW151" s="501"/>
      <c r="AX151" s="501"/>
      <c r="AY151" s="501"/>
      <c r="AZ151" s="501"/>
      <c r="BA151" s="501"/>
      <c r="BB151" s="501"/>
      <c r="BC151" s="501"/>
      <c r="BD151" s="501"/>
      <c r="BE151" s="501"/>
      <c r="BF151" s="501"/>
      <c r="BG151" s="501"/>
      <c r="BH151" s="501"/>
      <c r="BI151" s="501"/>
      <c r="BJ151" s="501"/>
      <c r="BK151" s="501"/>
      <c r="BL151" s="501"/>
      <c r="BM151" s="501"/>
      <c r="BN151" s="501"/>
      <c r="BO151" s="501"/>
    </row>
    <row r="152" spans="1:67" s="500" customFormat="1">
      <c r="A152" s="539"/>
      <c r="P152" s="502"/>
      <c r="Q152" s="502"/>
      <c r="R152" s="502"/>
      <c r="S152" s="742"/>
      <c r="T152" s="502"/>
      <c r="U152" s="503"/>
      <c r="W152" s="503"/>
      <c r="X152" s="503"/>
      <c r="Y152" s="503"/>
      <c r="Z152" s="503"/>
      <c r="AA152" s="503"/>
      <c r="AB152" s="503"/>
      <c r="AC152" s="503"/>
      <c r="AD152" s="503"/>
      <c r="AE152" s="503"/>
      <c r="AF152" s="529"/>
      <c r="AG152" s="741"/>
      <c r="AH152" s="741"/>
      <c r="AI152" s="741"/>
      <c r="AJ152" s="741"/>
      <c r="AK152" s="741"/>
      <c r="AL152" s="741"/>
      <c r="AM152" s="507"/>
      <c r="AN152" s="529"/>
      <c r="AO152" s="529"/>
      <c r="AP152" s="532"/>
      <c r="AQ152" s="529"/>
      <c r="AR152" s="501"/>
      <c r="AS152" s="501"/>
      <c r="AT152" s="501"/>
      <c r="AU152" s="501"/>
      <c r="AV152" s="501"/>
      <c r="AW152" s="501"/>
      <c r="AX152" s="501"/>
      <c r="AY152" s="501"/>
      <c r="AZ152" s="501"/>
      <c r="BA152" s="501"/>
      <c r="BB152" s="501"/>
      <c r="BC152" s="501"/>
      <c r="BD152" s="501"/>
      <c r="BE152" s="501"/>
      <c r="BF152" s="501"/>
      <c r="BG152" s="501"/>
      <c r="BH152" s="501"/>
      <c r="BI152" s="501"/>
      <c r="BJ152" s="501"/>
      <c r="BK152" s="501"/>
      <c r="BL152" s="501"/>
      <c r="BM152" s="501"/>
      <c r="BN152" s="501"/>
      <c r="BO152" s="501"/>
    </row>
    <row r="153" spans="1:67" s="500" customFormat="1">
      <c r="A153" s="539"/>
      <c r="P153" s="502"/>
      <c r="Q153" s="502"/>
      <c r="R153" s="502"/>
      <c r="S153" s="742"/>
      <c r="T153" s="502"/>
      <c r="U153" s="503"/>
      <c r="W153" s="503"/>
      <c r="X153" s="503"/>
      <c r="Y153" s="503"/>
      <c r="Z153" s="503"/>
      <c r="AA153" s="503"/>
      <c r="AB153" s="503"/>
      <c r="AC153" s="503"/>
      <c r="AD153" s="503"/>
      <c r="AE153" s="503"/>
      <c r="AF153" s="529"/>
      <c r="AG153" s="741"/>
      <c r="AH153" s="741"/>
      <c r="AI153" s="741"/>
      <c r="AJ153" s="741"/>
      <c r="AK153" s="741"/>
      <c r="AL153" s="741"/>
      <c r="AM153" s="507"/>
      <c r="AN153" s="529"/>
      <c r="AO153" s="529"/>
      <c r="AP153" s="532"/>
      <c r="AQ153" s="529"/>
      <c r="AR153" s="501"/>
      <c r="AS153" s="501"/>
      <c r="AT153" s="501"/>
      <c r="AU153" s="501"/>
      <c r="AV153" s="501"/>
      <c r="AW153" s="501"/>
      <c r="AX153" s="501"/>
      <c r="AY153" s="501"/>
      <c r="AZ153" s="501"/>
      <c r="BA153" s="501"/>
      <c r="BB153" s="501"/>
      <c r="BC153" s="501"/>
      <c r="BD153" s="501"/>
      <c r="BE153" s="501"/>
      <c r="BF153" s="501"/>
      <c r="BG153" s="501"/>
      <c r="BH153" s="501"/>
      <c r="BI153" s="501"/>
      <c r="BJ153" s="501"/>
      <c r="BK153" s="501"/>
      <c r="BL153" s="501"/>
      <c r="BM153" s="501"/>
      <c r="BN153" s="501"/>
      <c r="BO153" s="501"/>
    </row>
    <row r="154" spans="1:67" s="500" customFormat="1">
      <c r="A154" s="539"/>
      <c r="P154" s="502"/>
      <c r="Q154" s="502"/>
      <c r="R154" s="502"/>
      <c r="S154" s="742"/>
      <c r="T154" s="502"/>
      <c r="U154" s="503"/>
      <c r="W154" s="503"/>
      <c r="X154" s="503"/>
      <c r="Y154" s="503"/>
      <c r="Z154" s="503"/>
      <c r="AA154" s="503"/>
      <c r="AB154" s="503"/>
      <c r="AC154" s="503"/>
      <c r="AD154" s="503"/>
      <c r="AE154" s="503"/>
      <c r="AF154" s="529"/>
      <c r="AG154" s="741"/>
      <c r="AH154" s="741"/>
      <c r="AI154" s="741"/>
      <c r="AJ154" s="741"/>
      <c r="AK154" s="741"/>
      <c r="AL154" s="741"/>
      <c r="AM154" s="507"/>
      <c r="AN154" s="529"/>
      <c r="AO154" s="529"/>
      <c r="AP154" s="532"/>
      <c r="AQ154" s="529"/>
      <c r="AR154" s="501"/>
      <c r="AS154" s="501"/>
      <c r="AT154" s="501"/>
      <c r="AU154" s="501"/>
      <c r="AV154" s="501"/>
      <c r="AW154" s="501"/>
      <c r="AX154" s="501"/>
      <c r="AY154" s="501"/>
      <c r="AZ154" s="501"/>
      <c r="BA154" s="501"/>
      <c r="BB154" s="501"/>
      <c r="BC154" s="501"/>
      <c r="BD154" s="501"/>
      <c r="BE154" s="501"/>
      <c r="BF154" s="501"/>
      <c r="BG154" s="501"/>
      <c r="BH154" s="501"/>
      <c r="BI154" s="501"/>
      <c r="BJ154" s="501"/>
      <c r="BK154" s="501"/>
      <c r="BL154" s="501"/>
      <c r="BM154" s="501"/>
      <c r="BN154" s="501"/>
      <c r="BO154" s="501"/>
    </row>
    <row r="155" spans="1:67" s="500" customFormat="1">
      <c r="A155" s="539"/>
      <c r="P155" s="502"/>
      <c r="Q155" s="502"/>
      <c r="R155" s="502"/>
      <c r="S155" s="742"/>
      <c r="T155" s="502"/>
      <c r="U155" s="503"/>
      <c r="W155" s="503"/>
      <c r="X155" s="503"/>
      <c r="Y155" s="503"/>
      <c r="Z155" s="503"/>
      <c r="AA155" s="503"/>
      <c r="AB155" s="503"/>
      <c r="AC155" s="503"/>
      <c r="AD155" s="503"/>
      <c r="AE155" s="503"/>
      <c r="AF155" s="529"/>
      <c r="AG155" s="741"/>
      <c r="AH155" s="741"/>
      <c r="AI155" s="741"/>
      <c r="AJ155" s="741"/>
      <c r="AK155" s="741"/>
      <c r="AL155" s="741"/>
      <c r="AM155" s="507"/>
      <c r="AN155" s="529"/>
      <c r="AO155" s="529"/>
      <c r="AP155" s="532"/>
      <c r="AQ155" s="529"/>
      <c r="AR155" s="501"/>
      <c r="AS155" s="501"/>
      <c r="AT155" s="501"/>
      <c r="AU155" s="501"/>
      <c r="AV155" s="501"/>
      <c r="AW155" s="501"/>
      <c r="AX155" s="501"/>
      <c r="AY155" s="501"/>
      <c r="AZ155" s="501"/>
      <c r="BA155" s="501"/>
      <c r="BB155" s="501"/>
      <c r="BC155" s="501"/>
      <c r="BD155" s="501"/>
      <c r="BE155" s="501"/>
      <c r="BF155" s="501"/>
      <c r="BG155" s="501"/>
      <c r="BH155" s="501"/>
      <c r="BI155" s="501"/>
      <c r="BJ155" s="501"/>
      <c r="BK155" s="501"/>
      <c r="BL155" s="501"/>
      <c r="BM155" s="501"/>
      <c r="BN155" s="501"/>
      <c r="BO155" s="501"/>
    </row>
    <row r="156" spans="1:67" s="500" customFormat="1">
      <c r="A156" s="539"/>
      <c r="P156" s="502"/>
      <c r="Q156" s="502"/>
      <c r="R156" s="502"/>
      <c r="S156" s="742"/>
      <c r="T156" s="502"/>
      <c r="U156" s="503"/>
      <c r="W156" s="503"/>
      <c r="X156" s="503"/>
      <c r="Y156" s="503"/>
      <c r="Z156" s="503"/>
      <c r="AA156" s="503"/>
      <c r="AB156" s="503"/>
      <c r="AC156" s="503"/>
      <c r="AD156" s="503"/>
      <c r="AE156" s="503"/>
      <c r="AF156" s="529"/>
      <c r="AG156" s="741"/>
      <c r="AH156" s="741"/>
      <c r="AI156" s="741"/>
      <c r="AJ156" s="741"/>
      <c r="AK156" s="741"/>
      <c r="AL156" s="741"/>
      <c r="AM156" s="507"/>
      <c r="AN156" s="529"/>
      <c r="AO156" s="529"/>
      <c r="AP156" s="532"/>
      <c r="AQ156" s="529"/>
      <c r="AR156" s="501"/>
      <c r="AS156" s="501"/>
      <c r="AT156" s="501"/>
      <c r="AU156" s="501"/>
      <c r="AV156" s="501"/>
      <c r="AW156" s="501"/>
      <c r="AX156" s="501"/>
      <c r="AY156" s="501"/>
      <c r="AZ156" s="501"/>
      <c r="BA156" s="501"/>
      <c r="BB156" s="501"/>
      <c r="BC156" s="501"/>
      <c r="BD156" s="501"/>
      <c r="BE156" s="501"/>
      <c r="BF156" s="501"/>
      <c r="BG156" s="501"/>
      <c r="BH156" s="501"/>
      <c r="BI156" s="501"/>
      <c r="BJ156" s="501"/>
      <c r="BK156" s="501"/>
      <c r="BL156" s="501"/>
      <c r="BM156" s="501"/>
      <c r="BN156" s="501"/>
      <c r="BO156" s="501"/>
    </row>
    <row r="157" spans="1:67" s="500" customFormat="1">
      <c r="A157" s="539"/>
      <c r="P157" s="502"/>
      <c r="Q157" s="502"/>
      <c r="R157" s="502"/>
      <c r="S157" s="742"/>
      <c r="T157" s="502"/>
      <c r="U157" s="503"/>
      <c r="W157" s="503"/>
      <c r="X157" s="503"/>
      <c r="Y157" s="503"/>
      <c r="Z157" s="503"/>
      <c r="AA157" s="503"/>
      <c r="AB157" s="503"/>
      <c r="AC157" s="503"/>
      <c r="AD157" s="503"/>
      <c r="AE157" s="503"/>
      <c r="AF157" s="529"/>
      <c r="AG157" s="741"/>
      <c r="AH157" s="741"/>
      <c r="AI157" s="741"/>
      <c r="AJ157" s="741"/>
      <c r="AK157" s="741"/>
      <c r="AL157" s="741"/>
      <c r="AM157" s="507"/>
      <c r="AN157" s="529"/>
      <c r="AO157" s="529"/>
      <c r="AP157" s="532"/>
      <c r="AQ157" s="529"/>
      <c r="AR157" s="501"/>
      <c r="AS157" s="501"/>
      <c r="AT157" s="501"/>
      <c r="AU157" s="501"/>
      <c r="AV157" s="501"/>
      <c r="AW157" s="501"/>
      <c r="AX157" s="501"/>
      <c r="AY157" s="501"/>
      <c r="AZ157" s="501"/>
      <c r="BA157" s="501"/>
      <c r="BB157" s="501"/>
      <c r="BC157" s="501"/>
      <c r="BD157" s="501"/>
      <c r="BE157" s="501"/>
      <c r="BF157" s="501"/>
      <c r="BG157" s="501"/>
      <c r="BH157" s="501"/>
      <c r="BI157" s="501"/>
      <c r="BJ157" s="501"/>
      <c r="BK157" s="501"/>
      <c r="BL157" s="501"/>
      <c r="BM157" s="501"/>
      <c r="BN157" s="501"/>
      <c r="BO157" s="501"/>
    </row>
    <row r="158" spans="1:67" s="500" customFormat="1">
      <c r="A158" s="539"/>
      <c r="P158" s="502"/>
      <c r="Q158" s="502"/>
      <c r="R158" s="502"/>
      <c r="S158" s="742"/>
      <c r="T158" s="502"/>
      <c r="U158" s="503"/>
      <c r="W158" s="503"/>
      <c r="X158" s="503"/>
      <c r="Y158" s="503"/>
      <c r="Z158" s="503"/>
      <c r="AA158" s="503"/>
      <c r="AB158" s="503"/>
      <c r="AC158" s="503"/>
      <c r="AD158" s="503"/>
      <c r="AE158" s="503"/>
      <c r="AF158" s="529"/>
      <c r="AG158" s="741"/>
      <c r="AH158" s="741"/>
      <c r="AI158" s="741"/>
      <c r="AJ158" s="741"/>
      <c r="AK158" s="741"/>
      <c r="AL158" s="741"/>
      <c r="AM158" s="507"/>
      <c r="AN158" s="529"/>
      <c r="AO158" s="529"/>
      <c r="AP158" s="532"/>
      <c r="AQ158" s="529"/>
      <c r="AR158" s="501"/>
      <c r="AS158" s="501"/>
      <c r="AT158" s="501"/>
      <c r="AU158" s="501"/>
      <c r="AV158" s="501"/>
      <c r="AW158" s="501"/>
      <c r="AX158" s="501"/>
      <c r="AY158" s="501"/>
      <c r="AZ158" s="501"/>
      <c r="BA158" s="501"/>
      <c r="BB158" s="501"/>
      <c r="BC158" s="501"/>
      <c r="BD158" s="501"/>
      <c r="BE158" s="501"/>
      <c r="BF158" s="501"/>
      <c r="BG158" s="501"/>
      <c r="BH158" s="501"/>
      <c r="BI158" s="501"/>
      <c r="BJ158" s="501"/>
      <c r="BK158" s="501"/>
      <c r="BL158" s="501"/>
      <c r="BM158" s="501"/>
      <c r="BN158" s="501"/>
      <c r="BO158" s="501"/>
    </row>
    <row r="159" spans="1:67" s="500" customFormat="1">
      <c r="A159" s="539"/>
      <c r="P159" s="502"/>
      <c r="Q159" s="502"/>
      <c r="R159" s="502"/>
      <c r="S159" s="742"/>
      <c r="T159" s="502"/>
      <c r="U159" s="503"/>
      <c r="W159" s="503"/>
      <c r="X159" s="503"/>
      <c r="Y159" s="503"/>
      <c r="Z159" s="503"/>
      <c r="AA159" s="503"/>
      <c r="AB159" s="503"/>
      <c r="AC159" s="503"/>
      <c r="AD159" s="503"/>
      <c r="AE159" s="503"/>
      <c r="AF159" s="529"/>
      <c r="AG159" s="741"/>
      <c r="AH159" s="741"/>
      <c r="AI159" s="741"/>
      <c r="AJ159" s="741"/>
      <c r="AK159" s="741"/>
      <c r="AL159" s="741"/>
      <c r="AM159" s="507"/>
      <c r="AN159" s="529"/>
      <c r="AO159" s="529"/>
      <c r="AP159" s="532"/>
      <c r="AQ159" s="529"/>
      <c r="AR159" s="501"/>
      <c r="AS159" s="501"/>
      <c r="AT159" s="501"/>
      <c r="AU159" s="501"/>
      <c r="AV159" s="501"/>
      <c r="AW159" s="501"/>
      <c r="AX159" s="501"/>
      <c r="AY159" s="501"/>
      <c r="AZ159" s="501"/>
      <c r="BA159" s="501"/>
      <c r="BB159" s="501"/>
      <c r="BC159" s="501"/>
      <c r="BD159" s="501"/>
      <c r="BE159" s="501"/>
      <c r="BF159" s="501"/>
      <c r="BG159" s="501"/>
      <c r="BH159" s="501"/>
      <c r="BI159" s="501"/>
      <c r="BJ159" s="501"/>
      <c r="BK159" s="501"/>
      <c r="BL159" s="501"/>
      <c r="BM159" s="501"/>
      <c r="BN159" s="501"/>
      <c r="BO159" s="501"/>
    </row>
    <row r="160" spans="1:67" s="500" customFormat="1">
      <c r="A160" s="539"/>
      <c r="P160" s="502"/>
      <c r="Q160" s="502"/>
      <c r="R160" s="502"/>
      <c r="S160" s="742"/>
      <c r="T160" s="502"/>
      <c r="U160" s="503"/>
      <c r="W160" s="503"/>
      <c r="X160" s="503"/>
      <c r="Y160" s="503"/>
      <c r="Z160" s="503"/>
      <c r="AA160" s="503"/>
      <c r="AB160" s="503"/>
      <c r="AC160" s="503"/>
      <c r="AD160" s="503"/>
      <c r="AE160" s="503"/>
      <c r="AF160" s="529"/>
      <c r="AG160" s="741"/>
      <c r="AH160" s="741"/>
      <c r="AI160" s="741"/>
      <c r="AJ160" s="741"/>
      <c r="AK160" s="741"/>
      <c r="AL160" s="741"/>
      <c r="AM160" s="507"/>
      <c r="AN160" s="529"/>
      <c r="AO160" s="529"/>
      <c r="AP160" s="532"/>
      <c r="AQ160" s="529"/>
      <c r="AR160" s="501"/>
      <c r="AS160" s="501"/>
      <c r="AT160" s="501"/>
      <c r="AU160" s="501"/>
      <c r="AV160" s="501"/>
      <c r="AW160" s="501"/>
      <c r="AX160" s="501"/>
      <c r="AY160" s="501"/>
      <c r="AZ160" s="501"/>
      <c r="BA160" s="501"/>
      <c r="BB160" s="501"/>
      <c r="BC160" s="501"/>
      <c r="BD160" s="501"/>
      <c r="BE160" s="501"/>
      <c r="BF160" s="501"/>
      <c r="BG160" s="501"/>
      <c r="BH160" s="501"/>
      <c r="BI160" s="501"/>
      <c r="BJ160" s="501"/>
      <c r="BK160" s="501"/>
      <c r="BL160" s="501"/>
      <c r="BM160" s="501"/>
      <c r="BN160" s="501"/>
      <c r="BO160" s="501"/>
    </row>
    <row r="161" spans="1:67" s="500" customFormat="1">
      <c r="A161" s="539"/>
      <c r="P161" s="502"/>
      <c r="Q161" s="502"/>
      <c r="R161" s="502"/>
      <c r="S161" s="742"/>
      <c r="T161" s="502"/>
      <c r="U161" s="503"/>
      <c r="W161" s="503"/>
      <c r="X161" s="503"/>
      <c r="Y161" s="503"/>
      <c r="Z161" s="503"/>
      <c r="AA161" s="503"/>
      <c r="AB161" s="503"/>
      <c r="AC161" s="503"/>
      <c r="AD161" s="503"/>
      <c r="AE161" s="503"/>
      <c r="AF161" s="529"/>
      <c r="AG161" s="741"/>
      <c r="AH161" s="741"/>
      <c r="AI161" s="741"/>
      <c r="AJ161" s="741"/>
      <c r="AK161" s="741"/>
      <c r="AL161" s="741"/>
      <c r="AM161" s="507"/>
      <c r="AN161" s="529"/>
      <c r="AO161" s="529"/>
      <c r="AP161" s="532"/>
      <c r="AQ161" s="529"/>
      <c r="AR161" s="501"/>
      <c r="AS161" s="501"/>
      <c r="AT161" s="501"/>
      <c r="AU161" s="501"/>
      <c r="AV161" s="501"/>
      <c r="AW161" s="501"/>
      <c r="AX161" s="501"/>
      <c r="AY161" s="501"/>
      <c r="AZ161" s="501"/>
      <c r="BA161" s="501"/>
      <c r="BB161" s="501"/>
      <c r="BC161" s="501"/>
      <c r="BD161" s="501"/>
      <c r="BE161" s="501"/>
      <c r="BF161" s="501"/>
      <c r="BG161" s="501"/>
      <c r="BH161" s="501"/>
      <c r="BI161" s="501"/>
      <c r="BJ161" s="501"/>
      <c r="BK161" s="501"/>
      <c r="BL161" s="501"/>
      <c r="BM161" s="501"/>
      <c r="BN161" s="501"/>
      <c r="BO161" s="501"/>
    </row>
    <row r="162" spans="1:67" s="500" customFormat="1">
      <c r="A162" s="539"/>
      <c r="P162" s="502"/>
      <c r="Q162" s="502"/>
      <c r="R162" s="502"/>
      <c r="S162" s="742"/>
      <c r="T162" s="502"/>
      <c r="U162" s="503"/>
      <c r="W162" s="503"/>
      <c r="X162" s="503"/>
      <c r="Y162" s="503"/>
      <c r="Z162" s="503"/>
      <c r="AA162" s="503"/>
      <c r="AB162" s="503"/>
      <c r="AC162" s="503"/>
      <c r="AD162" s="503"/>
      <c r="AE162" s="503"/>
      <c r="AF162" s="529"/>
      <c r="AG162" s="741"/>
      <c r="AH162" s="741"/>
      <c r="AI162" s="741"/>
      <c r="AJ162" s="741"/>
      <c r="AK162" s="741"/>
      <c r="AL162" s="741"/>
      <c r="AM162" s="507"/>
      <c r="AN162" s="529"/>
      <c r="AO162" s="529"/>
      <c r="AP162" s="532"/>
      <c r="AQ162" s="529"/>
      <c r="AR162" s="501"/>
      <c r="AS162" s="501"/>
      <c r="AT162" s="501"/>
      <c r="AU162" s="501"/>
      <c r="AV162" s="501"/>
      <c r="AW162" s="501"/>
      <c r="AX162" s="501"/>
      <c r="AY162" s="501"/>
      <c r="AZ162" s="501"/>
      <c r="BA162" s="501"/>
      <c r="BB162" s="501"/>
      <c r="BC162" s="501"/>
      <c r="BD162" s="501"/>
      <c r="BE162" s="501"/>
      <c r="BF162" s="501"/>
      <c r="BG162" s="501"/>
      <c r="BH162" s="501"/>
      <c r="BI162" s="501"/>
      <c r="BJ162" s="501"/>
      <c r="BK162" s="501"/>
      <c r="BL162" s="501"/>
      <c r="BM162" s="501"/>
      <c r="BN162" s="501"/>
      <c r="BO162" s="501"/>
    </row>
    <row r="163" spans="1:67" s="500" customFormat="1">
      <c r="A163" s="539"/>
      <c r="P163" s="502"/>
      <c r="Q163" s="502"/>
      <c r="R163" s="502"/>
      <c r="S163" s="742"/>
      <c r="T163" s="502"/>
      <c r="U163" s="503"/>
      <c r="W163" s="503"/>
      <c r="X163" s="503"/>
      <c r="Y163" s="503"/>
      <c r="Z163" s="503"/>
      <c r="AA163" s="503"/>
      <c r="AB163" s="503"/>
      <c r="AC163" s="503"/>
      <c r="AD163" s="503"/>
      <c r="AE163" s="503"/>
      <c r="AF163" s="529"/>
      <c r="AG163" s="741"/>
      <c r="AH163" s="741"/>
      <c r="AI163" s="741"/>
      <c r="AJ163" s="741"/>
      <c r="AK163" s="741"/>
      <c r="AL163" s="741"/>
      <c r="AM163" s="507"/>
      <c r="AN163" s="529"/>
      <c r="AO163" s="529"/>
      <c r="AP163" s="532"/>
      <c r="AQ163" s="529"/>
      <c r="AR163" s="501"/>
      <c r="AS163" s="501"/>
      <c r="AT163" s="501"/>
      <c r="AU163" s="501"/>
      <c r="AV163" s="501"/>
      <c r="AW163" s="501"/>
      <c r="AX163" s="501"/>
      <c r="AY163" s="501"/>
      <c r="AZ163" s="501"/>
      <c r="BA163" s="501"/>
      <c r="BB163" s="501"/>
      <c r="BC163" s="501"/>
      <c r="BD163" s="501"/>
      <c r="BE163" s="501"/>
      <c r="BF163" s="501"/>
      <c r="BG163" s="501"/>
      <c r="BH163" s="501"/>
      <c r="BI163" s="501"/>
      <c r="BJ163" s="501"/>
      <c r="BK163" s="501"/>
      <c r="BL163" s="501"/>
      <c r="BM163" s="501"/>
      <c r="BN163" s="501"/>
      <c r="BO163" s="501"/>
    </row>
    <row r="164" spans="1:67" s="500" customFormat="1">
      <c r="A164" s="539"/>
      <c r="P164" s="502"/>
      <c r="Q164" s="502"/>
      <c r="R164" s="502"/>
      <c r="S164" s="742"/>
      <c r="T164" s="502"/>
      <c r="U164" s="503"/>
      <c r="W164" s="503"/>
      <c r="X164" s="503"/>
      <c r="Y164" s="503"/>
      <c r="Z164" s="503"/>
      <c r="AA164" s="503"/>
      <c r="AB164" s="503"/>
      <c r="AC164" s="503"/>
      <c r="AD164" s="503"/>
      <c r="AE164" s="503"/>
      <c r="AF164" s="529"/>
      <c r="AG164" s="741"/>
      <c r="AH164" s="741"/>
      <c r="AI164" s="741"/>
      <c r="AJ164" s="741"/>
      <c r="AK164" s="741"/>
      <c r="AL164" s="741"/>
      <c r="AM164" s="507"/>
      <c r="AN164" s="529"/>
      <c r="AO164" s="529"/>
      <c r="AP164" s="532"/>
      <c r="AQ164" s="529"/>
      <c r="AR164" s="501"/>
      <c r="AS164" s="501"/>
      <c r="AT164" s="501"/>
      <c r="AU164" s="501"/>
      <c r="AV164" s="501"/>
      <c r="AW164" s="501"/>
      <c r="AX164" s="501"/>
      <c r="AY164" s="501"/>
      <c r="AZ164" s="501"/>
      <c r="BA164" s="501"/>
      <c r="BB164" s="501"/>
      <c r="BC164" s="501"/>
      <c r="BD164" s="501"/>
      <c r="BE164" s="501"/>
      <c r="BF164" s="501"/>
      <c r="BG164" s="501"/>
      <c r="BH164" s="501"/>
      <c r="BI164" s="501"/>
      <c r="BJ164" s="501"/>
      <c r="BK164" s="501"/>
      <c r="BL164" s="501"/>
      <c r="BM164" s="501"/>
      <c r="BN164" s="501"/>
      <c r="BO164" s="501"/>
    </row>
    <row r="165" spans="1:67" s="500" customFormat="1">
      <c r="A165" s="539"/>
      <c r="P165" s="502"/>
      <c r="Q165" s="502"/>
      <c r="R165" s="502"/>
      <c r="S165" s="742"/>
      <c r="T165" s="502"/>
      <c r="U165" s="503"/>
      <c r="W165" s="503"/>
      <c r="X165" s="503"/>
      <c r="Y165" s="503"/>
      <c r="Z165" s="503"/>
      <c r="AA165" s="503"/>
      <c r="AB165" s="503"/>
      <c r="AC165" s="503"/>
      <c r="AD165" s="503"/>
      <c r="AE165" s="503"/>
      <c r="AF165" s="529"/>
      <c r="AG165" s="741"/>
      <c r="AH165" s="741"/>
      <c r="AI165" s="741"/>
      <c r="AJ165" s="741"/>
      <c r="AK165" s="741"/>
      <c r="AL165" s="741"/>
      <c r="AM165" s="507"/>
      <c r="AN165" s="529"/>
      <c r="AO165" s="529"/>
      <c r="AP165" s="532"/>
      <c r="AQ165" s="529"/>
      <c r="AR165" s="501"/>
      <c r="AS165" s="501"/>
      <c r="AT165" s="501"/>
      <c r="AU165" s="501"/>
      <c r="AV165" s="501"/>
      <c r="AW165" s="501"/>
      <c r="AX165" s="501"/>
      <c r="AY165" s="501"/>
      <c r="AZ165" s="501"/>
      <c r="BA165" s="501"/>
      <c r="BB165" s="501"/>
      <c r="BC165" s="501"/>
      <c r="BD165" s="501"/>
      <c r="BE165" s="501"/>
      <c r="BF165" s="501"/>
      <c r="BG165" s="501"/>
      <c r="BH165" s="501"/>
      <c r="BI165" s="501"/>
      <c r="BJ165" s="501"/>
      <c r="BK165" s="501"/>
      <c r="BL165" s="501"/>
      <c r="BM165" s="501"/>
      <c r="BN165" s="501"/>
      <c r="BO165" s="501"/>
    </row>
    <row r="166" spans="1:67" s="500" customFormat="1">
      <c r="A166" s="539"/>
      <c r="P166" s="502"/>
      <c r="Q166" s="502"/>
      <c r="R166" s="502"/>
      <c r="S166" s="742"/>
      <c r="T166" s="502"/>
      <c r="U166" s="503"/>
      <c r="W166" s="503"/>
      <c r="X166" s="503"/>
      <c r="Y166" s="503"/>
      <c r="Z166" s="503"/>
      <c r="AA166" s="503"/>
      <c r="AB166" s="503"/>
      <c r="AC166" s="503"/>
      <c r="AD166" s="503"/>
      <c r="AE166" s="503"/>
      <c r="AF166" s="529"/>
      <c r="AG166" s="741"/>
      <c r="AH166" s="741"/>
      <c r="AI166" s="741"/>
      <c r="AJ166" s="741"/>
      <c r="AK166" s="741"/>
      <c r="AL166" s="741"/>
      <c r="AM166" s="507"/>
      <c r="AN166" s="529"/>
      <c r="AO166" s="529"/>
      <c r="AP166" s="532"/>
      <c r="AQ166" s="529"/>
      <c r="AR166" s="501"/>
      <c r="AS166" s="501"/>
      <c r="AT166" s="501"/>
      <c r="AU166" s="501"/>
      <c r="AV166" s="501"/>
      <c r="AW166" s="501"/>
      <c r="AX166" s="501"/>
      <c r="AY166" s="501"/>
      <c r="AZ166" s="501"/>
      <c r="BA166" s="501"/>
      <c r="BB166" s="501"/>
      <c r="BC166" s="501"/>
      <c r="BD166" s="501"/>
      <c r="BE166" s="501"/>
      <c r="BF166" s="501"/>
      <c r="BG166" s="501"/>
      <c r="BH166" s="501"/>
      <c r="BI166" s="501"/>
      <c r="BJ166" s="501"/>
      <c r="BK166" s="501"/>
      <c r="BL166" s="501"/>
      <c r="BM166" s="501"/>
      <c r="BN166" s="501"/>
      <c r="BO166" s="501"/>
    </row>
    <row r="167" spans="1:67" s="500" customFormat="1">
      <c r="A167" s="539"/>
      <c r="P167" s="502"/>
      <c r="Q167" s="502"/>
      <c r="R167" s="502"/>
      <c r="S167" s="742"/>
      <c r="T167" s="502"/>
      <c r="U167" s="503"/>
      <c r="W167" s="503"/>
      <c r="X167" s="503"/>
      <c r="Y167" s="503"/>
      <c r="Z167" s="503"/>
      <c r="AA167" s="503"/>
      <c r="AB167" s="503"/>
      <c r="AC167" s="503"/>
      <c r="AD167" s="503"/>
      <c r="AE167" s="503"/>
      <c r="AF167" s="529"/>
      <c r="AG167" s="741"/>
      <c r="AH167" s="741"/>
      <c r="AI167" s="741"/>
      <c r="AJ167" s="741"/>
      <c r="AK167" s="741"/>
      <c r="AL167" s="741"/>
      <c r="AM167" s="507"/>
      <c r="AN167" s="529"/>
      <c r="AO167" s="529"/>
      <c r="AP167" s="532"/>
      <c r="AQ167" s="529"/>
      <c r="AR167" s="501"/>
      <c r="AS167" s="501"/>
      <c r="AT167" s="501"/>
      <c r="AU167" s="501"/>
      <c r="AV167" s="501"/>
      <c r="AW167" s="501"/>
      <c r="AX167" s="501"/>
      <c r="AY167" s="501"/>
      <c r="AZ167" s="501"/>
      <c r="BA167" s="501"/>
      <c r="BB167" s="501"/>
      <c r="BC167" s="501"/>
      <c r="BD167" s="501"/>
      <c r="BE167" s="501"/>
      <c r="BF167" s="501"/>
      <c r="BG167" s="501"/>
      <c r="BH167" s="501"/>
      <c r="BI167" s="501"/>
      <c r="BJ167" s="501"/>
      <c r="BK167" s="501"/>
      <c r="BL167" s="501"/>
      <c r="BM167" s="501"/>
      <c r="BN167" s="501"/>
      <c r="BO167" s="501"/>
    </row>
    <row r="168" spans="1:67" s="500" customFormat="1">
      <c r="A168" s="539"/>
      <c r="P168" s="502"/>
      <c r="Q168" s="502"/>
      <c r="R168" s="502"/>
      <c r="S168" s="742"/>
      <c r="T168" s="502"/>
      <c r="U168" s="503"/>
      <c r="W168" s="503"/>
      <c r="X168" s="503"/>
      <c r="Y168" s="503"/>
      <c r="Z168" s="503"/>
      <c r="AA168" s="503"/>
      <c r="AB168" s="503"/>
      <c r="AC168" s="503"/>
      <c r="AD168" s="503"/>
      <c r="AE168" s="503"/>
      <c r="AF168" s="529"/>
      <c r="AG168" s="741"/>
      <c r="AH168" s="741"/>
      <c r="AI168" s="741"/>
      <c r="AJ168" s="741"/>
      <c r="AK168" s="741"/>
      <c r="AL168" s="741"/>
      <c r="AM168" s="507"/>
      <c r="AN168" s="529"/>
      <c r="AO168" s="529"/>
      <c r="AP168" s="532"/>
      <c r="AQ168" s="529"/>
      <c r="AR168" s="501"/>
      <c r="AS168" s="501"/>
      <c r="AT168" s="501"/>
      <c r="AU168" s="501"/>
      <c r="AV168" s="501"/>
      <c r="AW168" s="501"/>
      <c r="AX168" s="501"/>
      <c r="AY168" s="501"/>
      <c r="AZ168" s="501"/>
      <c r="BA168" s="501"/>
      <c r="BB168" s="501"/>
      <c r="BC168" s="501"/>
      <c r="BD168" s="501"/>
      <c r="BE168" s="501"/>
      <c r="BF168" s="501"/>
      <c r="BG168" s="501"/>
      <c r="BH168" s="501"/>
      <c r="BI168" s="501"/>
      <c r="BJ168" s="501"/>
      <c r="BK168" s="501"/>
      <c r="BL168" s="501"/>
      <c r="BM168" s="501"/>
      <c r="BN168" s="501"/>
      <c r="BO168" s="501"/>
    </row>
    <row r="169" spans="1:67" s="500" customFormat="1">
      <c r="A169" s="539"/>
      <c r="P169" s="502"/>
      <c r="Q169" s="502"/>
      <c r="R169" s="502"/>
      <c r="S169" s="742"/>
      <c r="T169" s="502"/>
      <c r="U169" s="503"/>
      <c r="W169" s="503"/>
      <c r="X169" s="503"/>
      <c r="Y169" s="503"/>
      <c r="Z169" s="503"/>
      <c r="AA169" s="503"/>
      <c r="AB169" s="503"/>
      <c r="AC169" s="503"/>
      <c r="AD169" s="503"/>
      <c r="AE169" s="503"/>
      <c r="AF169" s="529"/>
      <c r="AG169" s="741"/>
      <c r="AH169" s="741"/>
      <c r="AI169" s="741"/>
      <c r="AJ169" s="741"/>
      <c r="AK169" s="741"/>
      <c r="AL169" s="741"/>
      <c r="AM169" s="507"/>
      <c r="AN169" s="529"/>
      <c r="AO169" s="529"/>
      <c r="AP169" s="532"/>
      <c r="AQ169" s="529"/>
      <c r="AR169" s="501"/>
      <c r="AS169" s="501"/>
      <c r="AT169" s="501"/>
      <c r="AU169" s="501"/>
      <c r="AV169" s="501"/>
      <c r="AW169" s="501"/>
      <c r="AX169" s="501"/>
      <c r="AY169" s="501"/>
      <c r="AZ169" s="501"/>
      <c r="BA169" s="501"/>
      <c r="BB169" s="501"/>
      <c r="BC169" s="501"/>
      <c r="BD169" s="501"/>
      <c r="BE169" s="501"/>
      <c r="BF169" s="501"/>
      <c r="BG169" s="501"/>
      <c r="BH169" s="501"/>
      <c r="BI169" s="501"/>
      <c r="BJ169" s="501"/>
      <c r="BK169" s="501"/>
      <c r="BL169" s="501"/>
      <c r="BM169" s="501"/>
      <c r="BN169" s="501"/>
      <c r="BO169" s="501"/>
    </row>
    <row r="170" spans="1:67" s="500" customFormat="1">
      <c r="A170" s="539"/>
      <c r="P170" s="502"/>
      <c r="Q170" s="502"/>
      <c r="R170" s="502"/>
      <c r="S170" s="742"/>
      <c r="T170" s="502"/>
      <c r="U170" s="503"/>
      <c r="W170" s="503"/>
      <c r="X170" s="503"/>
      <c r="Y170" s="503"/>
      <c r="Z170" s="503"/>
      <c r="AA170" s="503"/>
      <c r="AB170" s="503"/>
      <c r="AC170" s="503"/>
      <c r="AD170" s="503"/>
      <c r="AE170" s="503"/>
      <c r="AF170" s="529"/>
      <c r="AG170" s="741"/>
      <c r="AH170" s="741"/>
      <c r="AI170" s="741"/>
      <c r="AJ170" s="741"/>
      <c r="AK170" s="741"/>
      <c r="AL170" s="741"/>
      <c r="AM170" s="507"/>
      <c r="AN170" s="529"/>
      <c r="AO170" s="529"/>
      <c r="AP170" s="532"/>
      <c r="AQ170" s="529"/>
      <c r="AR170" s="501"/>
      <c r="AS170" s="501"/>
      <c r="AT170" s="501"/>
      <c r="AU170" s="501"/>
      <c r="AV170" s="501"/>
      <c r="AW170" s="501"/>
      <c r="AX170" s="501"/>
      <c r="AY170" s="501"/>
      <c r="AZ170" s="501"/>
      <c r="BA170" s="501"/>
      <c r="BB170" s="501"/>
      <c r="BC170" s="501"/>
      <c r="BD170" s="501"/>
      <c r="BE170" s="501"/>
      <c r="BF170" s="501"/>
      <c r="BG170" s="501"/>
      <c r="BH170" s="501"/>
      <c r="BI170" s="501"/>
      <c r="BJ170" s="501"/>
      <c r="BK170" s="501"/>
      <c r="BL170" s="501"/>
      <c r="BM170" s="501"/>
      <c r="BN170" s="501"/>
      <c r="BO170" s="501"/>
    </row>
    <row r="171" spans="1:67" s="500" customFormat="1">
      <c r="A171" s="539"/>
      <c r="P171" s="502"/>
      <c r="Q171" s="502"/>
      <c r="R171" s="502"/>
      <c r="S171" s="742"/>
      <c r="T171" s="502"/>
      <c r="U171" s="503"/>
      <c r="W171" s="503"/>
      <c r="X171" s="503"/>
      <c r="Y171" s="503"/>
      <c r="Z171" s="503"/>
      <c r="AA171" s="503"/>
      <c r="AB171" s="503"/>
      <c r="AC171" s="503"/>
      <c r="AD171" s="503"/>
      <c r="AE171" s="503"/>
      <c r="AF171" s="529"/>
      <c r="AG171" s="741"/>
      <c r="AH171" s="741"/>
      <c r="AI171" s="741"/>
      <c r="AJ171" s="741"/>
      <c r="AK171" s="741"/>
      <c r="AL171" s="741"/>
      <c r="AM171" s="507"/>
      <c r="AN171" s="529"/>
      <c r="AO171" s="529"/>
      <c r="AP171" s="532"/>
      <c r="AQ171" s="529"/>
      <c r="AR171" s="501"/>
      <c r="AS171" s="501"/>
      <c r="AT171" s="501"/>
      <c r="AU171" s="501"/>
      <c r="AV171" s="501"/>
      <c r="AW171" s="501"/>
      <c r="AX171" s="501"/>
      <c r="AY171" s="501"/>
      <c r="AZ171" s="501"/>
      <c r="BA171" s="501"/>
      <c r="BB171" s="501"/>
      <c r="BC171" s="501"/>
      <c r="BD171" s="501"/>
      <c r="BE171" s="501"/>
      <c r="BF171" s="501"/>
      <c r="BG171" s="501"/>
      <c r="BH171" s="501"/>
      <c r="BI171" s="501"/>
      <c r="BJ171" s="501"/>
      <c r="BK171" s="501"/>
      <c r="BL171" s="501"/>
      <c r="BM171" s="501"/>
      <c r="BN171" s="501"/>
      <c r="BO171" s="501"/>
    </row>
    <row r="172" spans="1:67" s="500" customFormat="1">
      <c r="A172" s="539"/>
      <c r="P172" s="502"/>
      <c r="Q172" s="502"/>
      <c r="R172" s="502"/>
      <c r="S172" s="742"/>
      <c r="T172" s="502"/>
      <c r="U172" s="503"/>
      <c r="W172" s="503"/>
      <c r="X172" s="503"/>
      <c r="Y172" s="503"/>
      <c r="Z172" s="503"/>
      <c r="AA172" s="503"/>
      <c r="AB172" s="503"/>
      <c r="AC172" s="503"/>
      <c r="AD172" s="503"/>
      <c r="AE172" s="503"/>
      <c r="AF172" s="529"/>
      <c r="AG172" s="741"/>
      <c r="AH172" s="741"/>
      <c r="AI172" s="741"/>
      <c r="AJ172" s="741"/>
      <c r="AK172" s="741"/>
      <c r="AL172" s="741"/>
      <c r="AM172" s="507"/>
      <c r="AN172" s="529"/>
      <c r="AO172" s="529"/>
      <c r="AP172" s="532"/>
      <c r="AQ172" s="529"/>
      <c r="AR172" s="501"/>
      <c r="AS172" s="501"/>
      <c r="AT172" s="501"/>
      <c r="AU172" s="501"/>
      <c r="AV172" s="501"/>
      <c r="AW172" s="501"/>
      <c r="AX172" s="501"/>
      <c r="AY172" s="501"/>
      <c r="AZ172" s="501"/>
      <c r="BA172" s="501"/>
      <c r="BB172" s="501"/>
      <c r="BC172" s="501"/>
      <c r="BD172" s="501"/>
      <c r="BE172" s="501"/>
      <c r="BF172" s="501"/>
      <c r="BG172" s="501"/>
      <c r="BH172" s="501"/>
      <c r="BI172" s="501"/>
      <c r="BJ172" s="501"/>
      <c r="BK172" s="501"/>
      <c r="BL172" s="501"/>
      <c r="BM172" s="501"/>
      <c r="BN172" s="501"/>
      <c r="BO172" s="501"/>
    </row>
    <row r="173" spans="1:67" s="500" customFormat="1">
      <c r="A173" s="539"/>
      <c r="P173" s="502"/>
      <c r="Q173" s="502"/>
      <c r="R173" s="502"/>
      <c r="S173" s="742"/>
      <c r="T173" s="502"/>
      <c r="U173" s="503"/>
      <c r="W173" s="503"/>
      <c r="X173" s="503"/>
      <c r="Y173" s="503"/>
      <c r="Z173" s="503"/>
      <c r="AA173" s="503"/>
      <c r="AB173" s="503"/>
      <c r="AC173" s="503"/>
      <c r="AD173" s="503"/>
      <c r="AE173" s="503"/>
      <c r="AF173" s="529"/>
      <c r="AG173" s="741"/>
      <c r="AH173" s="741"/>
      <c r="AI173" s="741"/>
      <c r="AJ173" s="741"/>
      <c r="AK173" s="741"/>
      <c r="AL173" s="741"/>
      <c r="AM173" s="507"/>
      <c r="AN173" s="529"/>
      <c r="AO173" s="529"/>
      <c r="AP173" s="532"/>
      <c r="AQ173" s="529"/>
      <c r="AR173" s="501"/>
      <c r="AS173" s="501"/>
      <c r="AT173" s="501"/>
      <c r="AU173" s="501"/>
      <c r="AV173" s="501"/>
      <c r="AW173" s="501"/>
      <c r="AX173" s="501"/>
      <c r="AY173" s="501"/>
      <c r="AZ173" s="501"/>
      <c r="BA173" s="501"/>
      <c r="BB173" s="501"/>
      <c r="BC173" s="501"/>
      <c r="BD173" s="501"/>
      <c r="BE173" s="501"/>
      <c r="BF173" s="501"/>
      <c r="BG173" s="501"/>
      <c r="BH173" s="501"/>
      <c r="BI173" s="501"/>
      <c r="BJ173" s="501"/>
      <c r="BK173" s="501"/>
      <c r="BL173" s="501"/>
      <c r="BM173" s="501"/>
      <c r="BN173" s="501"/>
      <c r="BO173" s="501"/>
    </row>
    <row r="174" spans="1:67" s="500" customFormat="1">
      <c r="A174" s="539"/>
      <c r="P174" s="502"/>
      <c r="Q174" s="502"/>
      <c r="R174" s="502"/>
      <c r="S174" s="742"/>
      <c r="T174" s="502"/>
      <c r="U174" s="503"/>
      <c r="W174" s="503"/>
      <c r="X174" s="503"/>
      <c r="Y174" s="503"/>
      <c r="Z174" s="503"/>
      <c r="AA174" s="503"/>
      <c r="AB174" s="503"/>
      <c r="AC174" s="503"/>
      <c r="AD174" s="503"/>
      <c r="AE174" s="503"/>
      <c r="AF174" s="529"/>
      <c r="AG174" s="741"/>
      <c r="AH174" s="741"/>
      <c r="AI174" s="741"/>
      <c r="AJ174" s="741"/>
      <c r="AK174" s="741"/>
      <c r="AL174" s="741"/>
      <c r="AM174" s="507"/>
      <c r="AN174" s="529"/>
      <c r="AO174" s="529"/>
      <c r="AP174" s="532"/>
      <c r="AQ174" s="529"/>
      <c r="AR174" s="501"/>
      <c r="AS174" s="501"/>
      <c r="AT174" s="501"/>
      <c r="AU174" s="501"/>
      <c r="AV174" s="501"/>
      <c r="AW174" s="501"/>
      <c r="AX174" s="501"/>
      <c r="AY174" s="501"/>
      <c r="AZ174" s="501"/>
      <c r="BA174" s="501"/>
      <c r="BB174" s="501"/>
      <c r="BC174" s="501"/>
      <c r="BD174" s="501"/>
      <c r="BE174" s="501"/>
      <c r="BF174" s="501"/>
      <c r="BG174" s="501"/>
      <c r="BH174" s="501"/>
      <c r="BI174" s="501"/>
      <c r="BJ174" s="501"/>
      <c r="BK174" s="501"/>
      <c r="BL174" s="501"/>
      <c r="BM174" s="501"/>
      <c r="BN174" s="501"/>
      <c r="BO174" s="501"/>
    </row>
    <row r="175" spans="1:67" s="500" customFormat="1">
      <c r="A175" s="539"/>
      <c r="P175" s="502"/>
      <c r="Q175" s="502"/>
      <c r="R175" s="502"/>
      <c r="S175" s="742"/>
      <c r="T175" s="502"/>
      <c r="U175" s="503"/>
      <c r="W175" s="503"/>
      <c r="X175" s="503"/>
      <c r="Y175" s="503"/>
      <c r="Z175" s="503"/>
      <c r="AA175" s="503"/>
      <c r="AB175" s="503"/>
      <c r="AC175" s="503"/>
      <c r="AD175" s="503"/>
      <c r="AE175" s="503"/>
      <c r="AF175" s="529"/>
      <c r="AG175" s="741"/>
      <c r="AH175" s="741"/>
      <c r="AI175" s="741"/>
      <c r="AJ175" s="741"/>
      <c r="AK175" s="741"/>
      <c r="AL175" s="741"/>
      <c r="AM175" s="507"/>
      <c r="AN175" s="529"/>
      <c r="AO175" s="529"/>
      <c r="AP175" s="532"/>
      <c r="AQ175" s="529"/>
      <c r="AR175" s="501"/>
      <c r="AS175" s="501"/>
      <c r="AT175" s="501"/>
      <c r="AU175" s="501"/>
      <c r="AV175" s="501"/>
      <c r="AW175" s="501"/>
      <c r="AX175" s="501"/>
      <c r="AY175" s="501"/>
      <c r="AZ175" s="501"/>
      <c r="BA175" s="501"/>
      <c r="BB175" s="501"/>
      <c r="BC175" s="501"/>
      <c r="BD175" s="501"/>
      <c r="BE175" s="501"/>
      <c r="BF175" s="501"/>
      <c r="BG175" s="501"/>
      <c r="BH175" s="501"/>
      <c r="BI175" s="501"/>
      <c r="BJ175" s="501"/>
      <c r="BK175" s="501"/>
      <c r="BL175" s="501"/>
      <c r="BM175" s="501"/>
      <c r="BN175" s="501"/>
      <c r="BO175" s="501"/>
    </row>
    <row r="176" spans="1:67" s="500" customFormat="1">
      <c r="A176" s="539"/>
      <c r="P176" s="502"/>
      <c r="Q176" s="502"/>
      <c r="R176" s="502"/>
      <c r="S176" s="742"/>
      <c r="T176" s="502"/>
      <c r="U176" s="503"/>
      <c r="W176" s="503"/>
      <c r="X176" s="503"/>
      <c r="Y176" s="503"/>
      <c r="Z176" s="503"/>
      <c r="AA176" s="503"/>
      <c r="AB176" s="503"/>
      <c r="AC176" s="503"/>
      <c r="AD176" s="503"/>
      <c r="AE176" s="503"/>
      <c r="AF176" s="529"/>
      <c r="AG176" s="741"/>
      <c r="AH176" s="741"/>
      <c r="AI176" s="741"/>
      <c r="AJ176" s="741"/>
      <c r="AK176" s="741"/>
      <c r="AL176" s="741"/>
      <c r="AM176" s="507"/>
      <c r="AN176" s="529"/>
      <c r="AO176" s="529"/>
      <c r="AP176" s="532"/>
      <c r="AQ176" s="529"/>
      <c r="AR176" s="501"/>
      <c r="AS176" s="501"/>
      <c r="AT176" s="501"/>
      <c r="AU176" s="501"/>
      <c r="AV176" s="501"/>
      <c r="AW176" s="501"/>
      <c r="AX176" s="501"/>
      <c r="AY176" s="501"/>
      <c r="AZ176" s="501"/>
      <c r="BA176" s="501"/>
      <c r="BB176" s="501"/>
      <c r="BC176" s="501"/>
      <c r="BD176" s="501"/>
      <c r="BE176" s="501"/>
      <c r="BF176" s="501"/>
      <c r="BG176" s="501"/>
      <c r="BH176" s="501"/>
      <c r="BI176" s="501"/>
      <c r="BJ176" s="501"/>
      <c r="BK176" s="501"/>
      <c r="BL176" s="501"/>
      <c r="BM176" s="501"/>
      <c r="BN176" s="501"/>
      <c r="BO176" s="501"/>
    </row>
    <row r="177" spans="1:67" s="500" customFormat="1">
      <c r="A177" s="539"/>
      <c r="P177" s="502"/>
      <c r="Q177" s="502"/>
      <c r="R177" s="502"/>
      <c r="S177" s="742"/>
      <c r="T177" s="502"/>
      <c r="U177" s="503"/>
      <c r="W177" s="503"/>
      <c r="X177" s="503"/>
      <c r="Y177" s="503"/>
      <c r="Z177" s="503"/>
      <c r="AA177" s="503"/>
      <c r="AB177" s="503"/>
      <c r="AC177" s="503"/>
      <c r="AD177" s="503"/>
      <c r="AE177" s="503"/>
      <c r="AF177" s="529"/>
      <c r="AG177" s="741"/>
      <c r="AH177" s="741"/>
      <c r="AI177" s="741"/>
      <c r="AJ177" s="741"/>
      <c r="AK177" s="741"/>
      <c r="AL177" s="741"/>
      <c r="AM177" s="507"/>
      <c r="AN177" s="529"/>
      <c r="AO177" s="529"/>
      <c r="AP177" s="532"/>
      <c r="AQ177" s="529"/>
      <c r="AR177" s="501"/>
      <c r="AS177" s="501"/>
      <c r="AT177" s="501"/>
      <c r="AU177" s="501"/>
      <c r="AV177" s="501"/>
      <c r="AW177" s="501"/>
      <c r="AX177" s="501"/>
      <c r="AY177" s="501"/>
      <c r="AZ177" s="501"/>
      <c r="BA177" s="501"/>
      <c r="BB177" s="501"/>
      <c r="BC177" s="501"/>
      <c r="BD177" s="501"/>
      <c r="BE177" s="501"/>
      <c r="BF177" s="501"/>
      <c r="BG177" s="501"/>
      <c r="BH177" s="501"/>
      <c r="BI177" s="501"/>
      <c r="BJ177" s="501"/>
      <c r="BK177" s="501"/>
      <c r="BL177" s="501"/>
      <c r="BM177" s="501"/>
      <c r="BN177" s="501"/>
      <c r="BO177" s="501"/>
    </row>
    <row r="178" spans="1:67" s="500" customFormat="1">
      <c r="A178" s="539"/>
      <c r="P178" s="502"/>
      <c r="Q178" s="502"/>
      <c r="R178" s="502"/>
      <c r="S178" s="742"/>
      <c r="T178" s="502"/>
      <c r="U178" s="503"/>
      <c r="W178" s="503"/>
      <c r="X178" s="503"/>
      <c r="Y178" s="503"/>
      <c r="Z178" s="503"/>
      <c r="AA178" s="503"/>
      <c r="AB178" s="503"/>
      <c r="AC178" s="503"/>
      <c r="AD178" s="503"/>
      <c r="AE178" s="503"/>
      <c r="AF178" s="529"/>
      <c r="AG178" s="741"/>
      <c r="AH178" s="741"/>
      <c r="AI178" s="741"/>
      <c r="AJ178" s="741"/>
      <c r="AK178" s="741"/>
      <c r="AL178" s="741"/>
      <c r="AM178" s="507"/>
      <c r="AN178" s="529"/>
      <c r="AO178" s="529"/>
      <c r="AP178" s="532"/>
      <c r="AQ178" s="529"/>
      <c r="AR178" s="501"/>
      <c r="AS178" s="501"/>
      <c r="AT178" s="501"/>
      <c r="AU178" s="501"/>
      <c r="AV178" s="501"/>
      <c r="AW178" s="501"/>
      <c r="AX178" s="501"/>
      <c r="AY178" s="501"/>
      <c r="AZ178" s="501"/>
      <c r="BA178" s="501"/>
      <c r="BB178" s="501"/>
      <c r="BC178" s="501"/>
      <c r="BD178" s="501"/>
      <c r="BE178" s="501"/>
      <c r="BF178" s="501"/>
      <c r="BG178" s="501"/>
      <c r="BH178" s="501"/>
      <c r="BI178" s="501"/>
      <c r="BJ178" s="501"/>
      <c r="BK178" s="501"/>
      <c r="BL178" s="501"/>
      <c r="BM178" s="501"/>
      <c r="BN178" s="501"/>
      <c r="BO178" s="501"/>
    </row>
    <row r="179" spans="1:67" s="500" customFormat="1">
      <c r="A179" s="539"/>
      <c r="P179" s="502"/>
      <c r="Q179" s="502"/>
      <c r="R179" s="502"/>
      <c r="S179" s="742"/>
      <c r="T179" s="502"/>
      <c r="U179" s="503"/>
      <c r="W179" s="503"/>
      <c r="X179" s="503"/>
      <c r="Y179" s="503"/>
      <c r="Z179" s="503"/>
      <c r="AA179" s="503"/>
      <c r="AB179" s="503"/>
      <c r="AC179" s="503"/>
      <c r="AD179" s="503"/>
      <c r="AE179" s="503"/>
      <c r="AF179" s="529"/>
      <c r="AG179" s="741"/>
      <c r="AH179" s="741"/>
      <c r="AI179" s="741"/>
      <c r="AJ179" s="741"/>
      <c r="AK179" s="741"/>
      <c r="AL179" s="741"/>
      <c r="AM179" s="507"/>
      <c r="AN179" s="529"/>
      <c r="AO179" s="529"/>
      <c r="AP179" s="532"/>
      <c r="AQ179" s="529"/>
      <c r="AR179" s="501"/>
      <c r="AS179" s="501"/>
      <c r="AT179" s="501"/>
      <c r="AU179" s="501"/>
      <c r="AV179" s="501"/>
      <c r="AW179" s="501"/>
      <c r="AX179" s="501"/>
      <c r="AY179" s="501"/>
      <c r="AZ179" s="501"/>
      <c r="BA179" s="501"/>
      <c r="BB179" s="501"/>
      <c r="BC179" s="501"/>
      <c r="BD179" s="501"/>
      <c r="BE179" s="501"/>
      <c r="BF179" s="501"/>
      <c r="BG179" s="501"/>
      <c r="BH179" s="501"/>
      <c r="BI179" s="501"/>
      <c r="BJ179" s="501"/>
      <c r="BK179" s="501"/>
      <c r="BL179" s="501"/>
      <c r="BM179" s="501"/>
      <c r="BN179" s="501"/>
      <c r="BO179" s="501"/>
    </row>
    <row r="180" spans="1:67" s="500" customFormat="1">
      <c r="A180" s="539"/>
      <c r="P180" s="502"/>
      <c r="Q180" s="502"/>
      <c r="R180" s="502"/>
      <c r="S180" s="742"/>
      <c r="T180" s="502"/>
      <c r="U180" s="503"/>
      <c r="W180" s="503"/>
      <c r="X180" s="503"/>
      <c r="Y180" s="503"/>
      <c r="Z180" s="503"/>
      <c r="AA180" s="503"/>
      <c r="AB180" s="503"/>
      <c r="AC180" s="503"/>
      <c r="AD180" s="503"/>
      <c r="AE180" s="503"/>
      <c r="AF180" s="529"/>
      <c r="AG180" s="741"/>
      <c r="AH180" s="741"/>
      <c r="AI180" s="741"/>
      <c r="AJ180" s="741"/>
      <c r="AK180" s="741"/>
      <c r="AL180" s="741"/>
      <c r="AM180" s="507"/>
      <c r="AN180" s="529"/>
      <c r="AO180" s="529"/>
      <c r="AP180" s="532"/>
      <c r="AQ180" s="529"/>
      <c r="AR180" s="501"/>
      <c r="AS180" s="501"/>
      <c r="AT180" s="501"/>
      <c r="AU180" s="501"/>
      <c r="AV180" s="501"/>
      <c r="AW180" s="501"/>
      <c r="AX180" s="501"/>
      <c r="AY180" s="501"/>
      <c r="AZ180" s="501"/>
      <c r="BA180" s="501"/>
      <c r="BB180" s="501"/>
      <c r="BC180" s="501"/>
      <c r="BD180" s="501"/>
      <c r="BE180" s="501"/>
      <c r="BF180" s="501"/>
      <c r="BG180" s="501"/>
      <c r="BH180" s="501"/>
      <c r="BI180" s="501"/>
      <c r="BJ180" s="501"/>
      <c r="BK180" s="501"/>
      <c r="BL180" s="501"/>
      <c r="BM180" s="501"/>
      <c r="BN180" s="501"/>
      <c r="BO180" s="501"/>
    </row>
    <row r="181" spans="1:67" s="500" customFormat="1">
      <c r="A181" s="539"/>
      <c r="P181" s="502"/>
      <c r="Q181" s="502"/>
      <c r="R181" s="502"/>
      <c r="S181" s="742"/>
      <c r="T181" s="502"/>
      <c r="U181" s="503"/>
      <c r="W181" s="503"/>
      <c r="X181" s="503"/>
      <c r="Y181" s="503"/>
      <c r="Z181" s="503"/>
      <c r="AA181" s="503"/>
      <c r="AB181" s="503"/>
      <c r="AC181" s="503"/>
      <c r="AD181" s="503"/>
      <c r="AE181" s="503"/>
      <c r="AF181" s="529"/>
      <c r="AG181" s="741"/>
      <c r="AH181" s="741"/>
      <c r="AI181" s="741"/>
      <c r="AJ181" s="741"/>
      <c r="AK181" s="741"/>
      <c r="AL181" s="741"/>
      <c r="AM181" s="507"/>
      <c r="AN181" s="529"/>
      <c r="AO181" s="529"/>
      <c r="AP181" s="532"/>
      <c r="AQ181" s="529"/>
      <c r="AR181" s="501"/>
      <c r="AS181" s="501"/>
      <c r="AT181" s="501"/>
      <c r="AU181" s="501"/>
      <c r="AV181" s="501"/>
      <c r="AW181" s="501"/>
      <c r="AX181" s="501"/>
      <c r="AY181" s="501"/>
      <c r="AZ181" s="501"/>
      <c r="BA181" s="501"/>
      <c r="BB181" s="501"/>
      <c r="BC181" s="501"/>
      <c r="BD181" s="501"/>
      <c r="BE181" s="501"/>
      <c r="BF181" s="501"/>
      <c r="BG181" s="501"/>
      <c r="BH181" s="501"/>
      <c r="BI181" s="501"/>
      <c r="BJ181" s="501"/>
      <c r="BK181" s="501"/>
      <c r="BL181" s="501"/>
      <c r="BM181" s="501"/>
      <c r="BN181" s="501"/>
      <c r="BO181" s="501"/>
    </row>
    <row r="182" spans="1:67" s="500" customFormat="1">
      <c r="A182" s="539"/>
      <c r="P182" s="502"/>
      <c r="Q182" s="502"/>
      <c r="R182" s="502"/>
      <c r="S182" s="742"/>
      <c r="T182" s="502"/>
      <c r="U182" s="503"/>
      <c r="W182" s="503"/>
      <c r="X182" s="503"/>
      <c r="Y182" s="503"/>
      <c r="Z182" s="503"/>
      <c r="AA182" s="503"/>
      <c r="AB182" s="503"/>
      <c r="AC182" s="503"/>
      <c r="AD182" s="503"/>
      <c r="AE182" s="503"/>
      <c r="AF182" s="529"/>
      <c r="AG182" s="741"/>
      <c r="AH182" s="741"/>
      <c r="AI182" s="741"/>
      <c r="AJ182" s="741"/>
      <c r="AK182" s="741"/>
      <c r="AL182" s="741"/>
      <c r="AM182" s="507"/>
      <c r="AN182" s="529"/>
      <c r="AO182" s="529"/>
      <c r="AP182" s="532"/>
      <c r="AQ182" s="529"/>
      <c r="AR182" s="501"/>
      <c r="AS182" s="501"/>
      <c r="AT182" s="501"/>
      <c r="AU182" s="501"/>
      <c r="AV182" s="501"/>
      <c r="AW182" s="501"/>
      <c r="AX182" s="501"/>
      <c r="AY182" s="501"/>
      <c r="AZ182" s="501"/>
      <c r="BA182" s="501"/>
      <c r="BB182" s="501"/>
      <c r="BC182" s="501"/>
      <c r="BD182" s="501"/>
      <c r="BE182" s="501"/>
      <c r="BF182" s="501"/>
      <c r="BG182" s="501"/>
      <c r="BH182" s="501"/>
      <c r="BI182" s="501"/>
      <c r="BJ182" s="501"/>
      <c r="BK182" s="501"/>
      <c r="BL182" s="501"/>
      <c r="BM182" s="501"/>
      <c r="BN182" s="501"/>
      <c r="BO182" s="501"/>
    </row>
    <row r="183" spans="1:67" s="500" customFormat="1">
      <c r="A183" s="539"/>
      <c r="P183" s="502"/>
      <c r="Q183" s="502"/>
      <c r="R183" s="502"/>
      <c r="S183" s="742"/>
      <c r="T183" s="502"/>
      <c r="U183" s="503"/>
      <c r="W183" s="503"/>
      <c r="X183" s="503"/>
      <c r="Y183" s="503"/>
      <c r="Z183" s="503"/>
      <c r="AA183" s="503"/>
      <c r="AB183" s="503"/>
      <c r="AC183" s="503"/>
      <c r="AD183" s="503"/>
      <c r="AE183" s="503"/>
      <c r="AF183" s="529"/>
      <c r="AG183" s="741"/>
      <c r="AH183" s="741"/>
      <c r="AI183" s="741"/>
      <c r="AJ183" s="741"/>
      <c r="AK183" s="741"/>
      <c r="AL183" s="741"/>
      <c r="AM183" s="507"/>
      <c r="AN183" s="529"/>
      <c r="AO183" s="529"/>
      <c r="AP183" s="532"/>
      <c r="AQ183" s="529"/>
      <c r="AR183" s="501"/>
      <c r="AS183" s="501"/>
      <c r="AT183" s="501"/>
      <c r="AU183" s="501"/>
      <c r="AV183" s="501"/>
      <c r="AW183" s="501"/>
      <c r="AX183" s="501"/>
      <c r="AY183" s="501"/>
      <c r="AZ183" s="501"/>
      <c r="BA183" s="501"/>
      <c r="BB183" s="501"/>
      <c r="BC183" s="501"/>
      <c r="BD183" s="501"/>
      <c r="BE183" s="501"/>
      <c r="BF183" s="501"/>
      <c r="BG183" s="501"/>
      <c r="BH183" s="501"/>
      <c r="BI183" s="501"/>
      <c r="BJ183" s="501"/>
      <c r="BK183" s="501"/>
      <c r="BL183" s="501"/>
      <c r="BM183" s="501"/>
      <c r="BN183" s="501"/>
      <c r="BO183" s="501"/>
    </row>
    <row r="184" spans="1:67" s="500" customFormat="1">
      <c r="A184" s="539"/>
      <c r="P184" s="502"/>
      <c r="Q184" s="502"/>
      <c r="R184" s="502"/>
      <c r="S184" s="742"/>
      <c r="T184" s="502"/>
      <c r="U184" s="503"/>
      <c r="W184" s="503"/>
      <c r="X184" s="503"/>
      <c r="Y184" s="503"/>
      <c r="Z184" s="503"/>
      <c r="AA184" s="503"/>
      <c r="AB184" s="503"/>
      <c r="AC184" s="503"/>
      <c r="AD184" s="503"/>
      <c r="AE184" s="503"/>
      <c r="AF184" s="529"/>
      <c r="AG184" s="741"/>
      <c r="AH184" s="741"/>
      <c r="AI184" s="741"/>
      <c r="AJ184" s="741"/>
      <c r="AK184" s="741"/>
      <c r="AL184" s="741"/>
      <c r="AM184" s="507"/>
      <c r="AN184" s="529"/>
      <c r="AO184" s="529"/>
      <c r="AP184" s="532"/>
      <c r="AQ184" s="529"/>
      <c r="AR184" s="501"/>
      <c r="AS184" s="501"/>
      <c r="AT184" s="501"/>
      <c r="AU184" s="501"/>
      <c r="AV184" s="501"/>
      <c r="AW184" s="501"/>
      <c r="AX184" s="501"/>
      <c r="AY184" s="501"/>
      <c r="AZ184" s="501"/>
      <c r="BA184" s="501"/>
      <c r="BB184" s="501"/>
      <c r="BC184" s="501"/>
      <c r="BD184" s="501"/>
      <c r="BE184" s="501"/>
      <c r="BF184" s="501"/>
      <c r="BG184" s="501"/>
      <c r="BH184" s="501"/>
      <c r="BI184" s="501"/>
      <c r="BJ184" s="501"/>
      <c r="BK184" s="501"/>
      <c r="BL184" s="501"/>
      <c r="BM184" s="501"/>
      <c r="BN184" s="501"/>
      <c r="BO184" s="501"/>
    </row>
    <row r="185" spans="1:67" s="500" customFormat="1">
      <c r="A185" s="539"/>
      <c r="P185" s="502"/>
      <c r="Q185" s="502"/>
      <c r="R185" s="502"/>
      <c r="S185" s="742"/>
      <c r="T185" s="502"/>
      <c r="U185" s="503"/>
      <c r="W185" s="503"/>
      <c r="X185" s="503"/>
      <c r="Y185" s="503"/>
      <c r="Z185" s="503"/>
      <c r="AA185" s="503"/>
      <c r="AB185" s="503"/>
      <c r="AC185" s="503"/>
      <c r="AD185" s="503"/>
      <c r="AE185" s="503"/>
      <c r="AF185" s="529"/>
      <c r="AG185" s="741"/>
      <c r="AH185" s="741"/>
      <c r="AI185" s="741"/>
      <c r="AJ185" s="741"/>
      <c r="AK185" s="741"/>
      <c r="AL185" s="741"/>
      <c r="AM185" s="507"/>
      <c r="AN185" s="529"/>
      <c r="AO185" s="529"/>
      <c r="AP185" s="532"/>
      <c r="AQ185" s="529"/>
      <c r="AR185" s="501"/>
      <c r="AS185" s="501"/>
      <c r="AT185" s="501"/>
      <c r="AU185" s="501"/>
      <c r="AV185" s="501"/>
      <c r="AW185" s="501"/>
      <c r="AX185" s="501"/>
      <c r="AY185" s="501"/>
      <c r="AZ185" s="501"/>
      <c r="BA185" s="501"/>
      <c r="BB185" s="501"/>
      <c r="BC185" s="501"/>
      <c r="BD185" s="501"/>
      <c r="BE185" s="501"/>
      <c r="BF185" s="501"/>
      <c r="BG185" s="501"/>
      <c r="BH185" s="501"/>
      <c r="BI185" s="501"/>
      <c r="BJ185" s="501"/>
      <c r="BK185" s="501"/>
      <c r="BL185" s="501"/>
      <c r="BM185" s="501"/>
      <c r="BN185" s="501"/>
      <c r="BO185" s="501"/>
    </row>
    <row r="186" spans="1:67" s="500" customFormat="1">
      <c r="A186" s="539"/>
      <c r="P186" s="502"/>
      <c r="Q186" s="502"/>
      <c r="R186" s="502"/>
      <c r="S186" s="742"/>
      <c r="T186" s="502"/>
      <c r="U186" s="503"/>
      <c r="W186" s="503"/>
      <c r="X186" s="503"/>
      <c r="Y186" s="503"/>
      <c r="Z186" s="503"/>
      <c r="AA186" s="503"/>
      <c r="AB186" s="503"/>
      <c r="AC186" s="503"/>
      <c r="AD186" s="503"/>
      <c r="AE186" s="503"/>
      <c r="AF186" s="529"/>
      <c r="AG186" s="741"/>
      <c r="AH186" s="741"/>
      <c r="AI186" s="741"/>
      <c r="AJ186" s="741"/>
      <c r="AK186" s="741"/>
      <c r="AL186" s="741"/>
      <c r="AM186" s="507"/>
      <c r="AN186" s="529"/>
      <c r="AO186" s="529"/>
      <c r="AP186" s="532"/>
      <c r="AQ186" s="529"/>
      <c r="AR186" s="501"/>
      <c r="AS186" s="501"/>
      <c r="AT186" s="501"/>
      <c r="AU186" s="501"/>
      <c r="AV186" s="501"/>
      <c r="AW186" s="501"/>
      <c r="AX186" s="501"/>
      <c r="AY186" s="501"/>
      <c r="AZ186" s="501"/>
      <c r="BA186" s="501"/>
      <c r="BB186" s="501"/>
      <c r="BC186" s="501"/>
      <c r="BD186" s="501"/>
      <c r="BE186" s="501"/>
      <c r="BF186" s="501"/>
      <c r="BG186" s="501"/>
      <c r="BH186" s="501"/>
      <c r="BI186" s="501"/>
      <c r="BJ186" s="501"/>
      <c r="BK186" s="501"/>
      <c r="BL186" s="501"/>
      <c r="BM186" s="501"/>
      <c r="BN186" s="501"/>
      <c r="BO186" s="501"/>
    </row>
    <row r="187" spans="1:67" s="500" customFormat="1">
      <c r="A187" s="539"/>
      <c r="P187" s="502"/>
      <c r="Q187" s="502"/>
      <c r="R187" s="502"/>
      <c r="S187" s="742"/>
      <c r="T187" s="502"/>
      <c r="U187" s="503"/>
      <c r="W187" s="503"/>
      <c r="X187" s="503"/>
      <c r="Y187" s="503"/>
      <c r="Z187" s="503"/>
      <c r="AA187" s="503"/>
      <c r="AB187" s="503"/>
      <c r="AC187" s="503"/>
      <c r="AD187" s="503"/>
      <c r="AE187" s="503"/>
      <c r="AF187" s="529"/>
      <c r="AG187" s="741"/>
      <c r="AH187" s="741"/>
      <c r="AI187" s="741"/>
      <c r="AJ187" s="741"/>
      <c r="AK187" s="741"/>
      <c r="AL187" s="741"/>
      <c r="AM187" s="507"/>
      <c r="AN187" s="529"/>
      <c r="AO187" s="529"/>
      <c r="AP187" s="532"/>
      <c r="AQ187" s="529"/>
      <c r="AR187" s="501"/>
      <c r="AS187" s="501"/>
      <c r="AT187" s="501"/>
      <c r="AU187" s="501"/>
      <c r="AV187" s="501"/>
      <c r="AW187" s="501"/>
      <c r="AX187" s="501"/>
      <c r="AY187" s="501"/>
      <c r="AZ187" s="501"/>
      <c r="BA187" s="501"/>
      <c r="BB187" s="501"/>
      <c r="BC187" s="501"/>
      <c r="BD187" s="501"/>
      <c r="BE187" s="501"/>
      <c r="BF187" s="501"/>
      <c r="BG187" s="501"/>
      <c r="BH187" s="501"/>
      <c r="BI187" s="501"/>
      <c r="BJ187" s="501"/>
      <c r="BK187" s="501"/>
      <c r="BL187" s="501"/>
      <c r="BM187" s="501"/>
      <c r="BN187" s="501"/>
      <c r="BO187" s="501"/>
    </row>
    <row r="188" spans="1:67" s="500" customFormat="1">
      <c r="A188" s="539"/>
      <c r="P188" s="502"/>
      <c r="Q188" s="502"/>
      <c r="R188" s="502"/>
      <c r="S188" s="742"/>
      <c r="T188" s="502"/>
      <c r="U188" s="503"/>
      <c r="W188" s="503"/>
      <c r="X188" s="503"/>
      <c r="Y188" s="503"/>
      <c r="Z188" s="503"/>
      <c r="AA188" s="503"/>
      <c r="AB188" s="503"/>
      <c r="AC188" s="503"/>
      <c r="AD188" s="503"/>
      <c r="AE188" s="503"/>
      <c r="AF188" s="529"/>
      <c r="AG188" s="741"/>
      <c r="AH188" s="741"/>
      <c r="AI188" s="741"/>
      <c r="AJ188" s="741"/>
      <c r="AK188" s="741"/>
      <c r="AL188" s="741"/>
      <c r="AM188" s="507"/>
      <c r="AN188" s="529"/>
      <c r="AO188" s="529"/>
      <c r="AP188" s="532"/>
      <c r="AQ188" s="529"/>
      <c r="AR188" s="501"/>
      <c r="AS188" s="501"/>
      <c r="AT188" s="501"/>
      <c r="AU188" s="501"/>
      <c r="AV188" s="501"/>
      <c r="AW188" s="501"/>
      <c r="AX188" s="501"/>
      <c r="AY188" s="501"/>
      <c r="AZ188" s="501"/>
      <c r="BA188" s="501"/>
      <c r="BB188" s="501"/>
      <c r="BC188" s="501"/>
      <c r="BD188" s="501"/>
      <c r="BE188" s="501"/>
      <c r="BF188" s="501"/>
      <c r="BG188" s="501"/>
      <c r="BH188" s="501"/>
      <c r="BI188" s="501"/>
      <c r="BJ188" s="501"/>
      <c r="BK188" s="501"/>
      <c r="BL188" s="501"/>
      <c r="BM188" s="501"/>
      <c r="BN188" s="501"/>
      <c r="BO188" s="501"/>
    </row>
    <row r="189" spans="1:67" s="500" customFormat="1">
      <c r="A189" s="539"/>
      <c r="P189" s="502"/>
      <c r="Q189" s="502"/>
      <c r="R189" s="502"/>
      <c r="S189" s="742"/>
      <c r="T189" s="502"/>
      <c r="U189" s="503"/>
      <c r="W189" s="503"/>
      <c r="X189" s="503"/>
      <c r="Y189" s="503"/>
      <c r="Z189" s="503"/>
      <c r="AA189" s="503"/>
      <c r="AB189" s="503"/>
      <c r="AC189" s="503"/>
      <c r="AD189" s="503"/>
      <c r="AE189" s="503"/>
      <c r="AF189" s="529"/>
      <c r="AG189" s="741"/>
      <c r="AH189" s="741"/>
      <c r="AI189" s="741"/>
      <c r="AJ189" s="741"/>
      <c r="AK189" s="741"/>
      <c r="AL189" s="741"/>
      <c r="AM189" s="507"/>
      <c r="AN189" s="529"/>
      <c r="AO189" s="529"/>
      <c r="AP189" s="532"/>
      <c r="AQ189" s="529"/>
      <c r="AR189" s="501"/>
      <c r="AS189" s="501"/>
      <c r="AT189" s="501"/>
      <c r="AU189" s="501"/>
      <c r="AV189" s="501"/>
      <c r="AW189" s="501"/>
      <c r="AX189" s="501"/>
      <c r="AY189" s="501"/>
      <c r="AZ189" s="501"/>
      <c r="BA189" s="501"/>
      <c r="BB189" s="501"/>
      <c r="BC189" s="501"/>
      <c r="BD189" s="501"/>
      <c r="BE189" s="501"/>
      <c r="BF189" s="501"/>
      <c r="BG189" s="501"/>
      <c r="BH189" s="501"/>
      <c r="BI189" s="501"/>
      <c r="BJ189" s="501"/>
      <c r="BK189" s="501"/>
      <c r="BL189" s="501"/>
      <c r="BM189" s="501"/>
      <c r="BN189" s="501"/>
      <c r="BO189" s="501"/>
    </row>
    <row r="190" spans="1:67" s="500" customFormat="1">
      <c r="A190" s="539"/>
      <c r="P190" s="502"/>
      <c r="Q190" s="502"/>
      <c r="R190" s="502"/>
      <c r="S190" s="742"/>
      <c r="T190" s="502"/>
      <c r="U190" s="503"/>
      <c r="W190" s="503"/>
      <c r="X190" s="503"/>
      <c r="Y190" s="503"/>
      <c r="Z190" s="503"/>
      <c r="AA190" s="503"/>
      <c r="AB190" s="503"/>
      <c r="AC190" s="503"/>
      <c r="AD190" s="503"/>
      <c r="AE190" s="503"/>
      <c r="AF190" s="529"/>
      <c r="AG190" s="741"/>
      <c r="AH190" s="741"/>
      <c r="AI190" s="741"/>
      <c r="AJ190" s="741"/>
      <c r="AK190" s="741"/>
      <c r="AL190" s="741"/>
      <c r="AM190" s="507"/>
      <c r="AN190" s="529"/>
      <c r="AO190" s="529"/>
      <c r="AP190" s="532"/>
      <c r="AQ190" s="529"/>
      <c r="AR190" s="501"/>
      <c r="AS190" s="501"/>
      <c r="AT190" s="501"/>
      <c r="AU190" s="501"/>
      <c r="AV190" s="501"/>
      <c r="AW190" s="501"/>
      <c r="AX190" s="501"/>
      <c r="AY190" s="501"/>
      <c r="AZ190" s="501"/>
      <c r="BA190" s="501"/>
      <c r="BB190" s="501"/>
      <c r="BC190" s="501"/>
      <c r="BD190" s="501"/>
      <c r="BE190" s="501"/>
      <c r="BF190" s="501"/>
      <c r="BG190" s="501"/>
      <c r="BH190" s="501"/>
      <c r="BI190" s="501"/>
      <c r="BJ190" s="501"/>
      <c r="BK190" s="501"/>
      <c r="BL190" s="501"/>
      <c r="BM190" s="501"/>
      <c r="BN190" s="501"/>
      <c r="BO190" s="501"/>
    </row>
    <row r="191" spans="1:67" s="500" customFormat="1">
      <c r="A191" s="539"/>
      <c r="P191" s="502"/>
      <c r="Q191" s="502"/>
      <c r="R191" s="502"/>
      <c r="S191" s="742"/>
      <c r="T191" s="502"/>
      <c r="U191" s="503"/>
      <c r="W191" s="503"/>
      <c r="X191" s="503"/>
      <c r="Y191" s="503"/>
      <c r="Z191" s="503"/>
      <c r="AA191" s="503"/>
      <c r="AB191" s="503"/>
      <c r="AC191" s="503"/>
      <c r="AD191" s="503"/>
      <c r="AE191" s="503"/>
      <c r="AF191" s="529"/>
      <c r="AG191" s="741"/>
      <c r="AH191" s="741"/>
      <c r="AI191" s="741"/>
      <c r="AJ191" s="741"/>
      <c r="AK191" s="741"/>
      <c r="AL191" s="741"/>
      <c r="AM191" s="507"/>
      <c r="AN191" s="529"/>
      <c r="AO191" s="529"/>
      <c r="AP191" s="532"/>
      <c r="AQ191" s="529"/>
      <c r="AR191" s="501"/>
      <c r="AS191" s="501"/>
      <c r="AT191" s="501"/>
      <c r="AU191" s="501"/>
      <c r="AV191" s="501"/>
      <c r="AW191" s="501"/>
      <c r="AX191" s="501"/>
      <c r="AY191" s="501"/>
      <c r="AZ191" s="501"/>
      <c r="BA191" s="501"/>
      <c r="BB191" s="501"/>
      <c r="BC191" s="501"/>
      <c r="BD191" s="501"/>
      <c r="BE191" s="501"/>
      <c r="BF191" s="501"/>
      <c r="BG191" s="501"/>
      <c r="BH191" s="501"/>
      <c r="BI191" s="501"/>
      <c r="BJ191" s="501"/>
      <c r="BK191" s="501"/>
      <c r="BL191" s="501"/>
      <c r="BM191" s="501"/>
      <c r="BN191" s="501"/>
      <c r="BO191" s="501"/>
    </row>
    <row r="192" spans="1:67" s="500" customFormat="1">
      <c r="A192" s="539"/>
      <c r="P192" s="502"/>
      <c r="Q192" s="502"/>
      <c r="R192" s="502"/>
      <c r="S192" s="742"/>
      <c r="T192" s="502"/>
      <c r="U192" s="503"/>
      <c r="W192" s="503"/>
      <c r="X192" s="503"/>
      <c r="Y192" s="503"/>
      <c r="Z192" s="503"/>
      <c r="AA192" s="503"/>
      <c r="AB192" s="503"/>
      <c r="AC192" s="503"/>
      <c r="AD192" s="503"/>
      <c r="AE192" s="503"/>
      <c r="AF192" s="529"/>
      <c r="AG192" s="741"/>
      <c r="AH192" s="741"/>
      <c r="AI192" s="741"/>
      <c r="AJ192" s="741"/>
      <c r="AK192" s="741"/>
      <c r="AL192" s="741"/>
      <c r="AM192" s="507"/>
      <c r="AN192" s="529"/>
      <c r="AO192" s="529"/>
      <c r="AP192" s="532"/>
      <c r="AQ192" s="529"/>
      <c r="AR192" s="501"/>
      <c r="AS192" s="501"/>
      <c r="AT192" s="501"/>
      <c r="AU192" s="501"/>
      <c r="AV192" s="501"/>
      <c r="AW192" s="501"/>
      <c r="AX192" s="501"/>
      <c r="AY192" s="501"/>
      <c r="AZ192" s="501"/>
      <c r="BA192" s="501"/>
      <c r="BB192" s="501"/>
      <c r="BC192" s="501"/>
      <c r="BD192" s="501"/>
      <c r="BE192" s="501"/>
      <c r="BF192" s="501"/>
      <c r="BG192" s="501"/>
      <c r="BH192" s="501"/>
      <c r="BI192" s="501"/>
      <c r="BJ192" s="501"/>
      <c r="BK192" s="501"/>
      <c r="BL192" s="501"/>
      <c r="BM192" s="501"/>
      <c r="BN192" s="501"/>
      <c r="BO192" s="501"/>
    </row>
    <row r="193" spans="1:67" s="500" customFormat="1">
      <c r="A193" s="539"/>
      <c r="P193" s="502"/>
      <c r="Q193" s="502"/>
      <c r="R193" s="502"/>
      <c r="S193" s="742"/>
      <c r="T193" s="502"/>
      <c r="U193" s="503"/>
      <c r="W193" s="503"/>
      <c r="X193" s="503"/>
      <c r="Y193" s="503"/>
      <c r="Z193" s="503"/>
      <c r="AA193" s="503"/>
      <c r="AB193" s="503"/>
      <c r="AC193" s="503"/>
      <c r="AD193" s="503"/>
      <c r="AE193" s="503"/>
      <c r="AF193" s="529"/>
      <c r="AG193" s="741"/>
      <c r="AH193" s="741"/>
      <c r="AI193" s="741"/>
      <c r="AJ193" s="741"/>
      <c r="AK193" s="741"/>
      <c r="AL193" s="741"/>
      <c r="AM193" s="507"/>
      <c r="AN193" s="529"/>
      <c r="AO193" s="529"/>
      <c r="AP193" s="532"/>
      <c r="AQ193" s="529"/>
      <c r="AR193" s="501"/>
      <c r="AS193" s="501"/>
      <c r="AT193" s="501"/>
      <c r="AU193" s="501"/>
      <c r="AV193" s="501"/>
      <c r="AW193" s="501"/>
      <c r="AX193" s="501"/>
      <c r="AY193" s="501"/>
      <c r="AZ193" s="501"/>
      <c r="BA193" s="501"/>
      <c r="BB193" s="501"/>
      <c r="BC193" s="501"/>
      <c r="BD193" s="501"/>
      <c r="BE193" s="501"/>
      <c r="BF193" s="501"/>
      <c r="BG193" s="501"/>
      <c r="BH193" s="501"/>
      <c r="BI193" s="501"/>
      <c r="BJ193" s="501"/>
      <c r="BK193" s="501"/>
      <c r="BL193" s="501"/>
      <c r="BM193" s="501"/>
      <c r="BN193" s="501"/>
      <c r="BO193" s="501"/>
    </row>
    <row r="194" spans="1:67" s="500" customFormat="1">
      <c r="A194" s="539"/>
      <c r="P194" s="502"/>
      <c r="Q194" s="502"/>
      <c r="R194" s="502"/>
      <c r="S194" s="742"/>
      <c r="T194" s="502"/>
      <c r="U194" s="503"/>
      <c r="W194" s="503"/>
      <c r="X194" s="503"/>
      <c r="Y194" s="503"/>
      <c r="Z194" s="503"/>
      <c r="AA194" s="503"/>
      <c r="AB194" s="503"/>
      <c r="AC194" s="503"/>
      <c r="AD194" s="503"/>
      <c r="AE194" s="503"/>
      <c r="AF194" s="529"/>
      <c r="AG194" s="741"/>
      <c r="AH194" s="741"/>
      <c r="AI194" s="741"/>
      <c r="AJ194" s="741"/>
      <c r="AK194" s="741"/>
      <c r="AL194" s="741"/>
      <c r="AM194" s="507"/>
      <c r="AN194" s="529"/>
      <c r="AO194" s="529"/>
      <c r="AP194" s="532"/>
      <c r="AQ194" s="529"/>
      <c r="AR194" s="501"/>
      <c r="AS194" s="501"/>
      <c r="AT194" s="501"/>
      <c r="AU194" s="501"/>
      <c r="AV194" s="501"/>
      <c r="AW194" s="501"/>
      <c r="AX194" s="501"/>
      <c r="AY194" s="501"/>
      <c r="AZ194" s="501"/>
      <c r="BA194" s="501"/>
      <c r="BB194" s="501"/>
      <c r="BC194" s="501"/>
      <c r="BD194" s="501"/>
      <c r="BE194" s="501"/>
      <c r="BF194" s="501"/>
      <c r="BG194" s="501"/>
      <c r="BH194" s="501"/>
      <c r="BI194" s="501"/>
      <c r="BJ194" s="501"/>
      <c r="BK194" s="501"/>
      <c r="BL194" s="501"/>
      <c r="BM194" s="501"/>
      <c r="BN194" s="501"/>
      <c r="BO194" s="501"/>
    </row>
    <row r="195" spans="1:67" s="500" customFormat="1">
      <c r="A195" s="539"/>
      <c r="P195" s="502"/>
      <c r="Q195" s="502"/>
      <c r="R195" s="502"/>
      <c r="S195" s="742"/>
      <c r="T195" s="502"/>
      <c r="U195" s="503"/>
      <c r="W195" s="503"/>
      <c r="X195" s="503"/>
      <c r="Y195" s="503"/>
      <c r="Z195" s="503"/>
      <c r="AA195" s="503"/>
      <c r="AB195" s="503"/>
      <c r="AC195" s="503"/>
      <c r="AD195" s="503"/>
      <c r="AE195" s="503"/>
      <c r="AF195" s="529"/>
      <c r="AG195" s="741"/>
      <c r="AH195" s="741"/>
      <c r="AI195" s="741"/>
      <c r="AJ195" s="741"/>
      <c r="AK195" s="741"/>
      <c r="AL195" s="741"/>
      <c r="AM195" s="507"/>
      <c r="AN195" s="529"/>
      <c r="AO195" s="529"/>
      <c r="AP195" s="532"/>
      <c r="AQ195" s="529"/>
      <c r="AR195" s="501"/>
      <c r="AS195" s="501"/>
      <c r="AT195" s="501"/>
      <c r="AU195" s="501"/>
      <c r="AV195" s="501"/>
      <c r="AW195" s="501"/>
      <c r="AX195" s="501"/>
      <c r="AY195" s="501"/>
      <c r="AZ195" s="501"/>
      <c r="BA195" s="501"/>
      <c r="BB195" s="501"/>
      <c r="BC195" s="501"/>
      <c r="BD195" s="501"/>
      <c r="BE195" s="501"/>
      <c r="BF195" s="501"/>
      <c r="BG195" s="501"/>
      <c r="BH195" s="501"/>
      <c r="BI195" s="501"/>
      <c r="BJ195" s="501"/>
      <c r="BK195" s="501"/>
      <c r="BL195" s="501"/>
      <c r="BM195" s="501"/>
      <c r="BN195" s="501"/>
      <c r="BO195" s="501"/>
    </row>
    <row r="196" spans="1:67" s="500" customFormat="1">
      <c r="A196" s="539"/>
      <c r="P196" s="502"/>
      <c r="Q196" s="502"/>
      <c r="R196" s="502"/>
      <c r="S196" s="742"/>
      <c r="T196" s="502"/>
      <c r="U196" s="503"/>
      <c r="W196" s="503"/>
      <c r="X196" s="503"/>
      <c r="Y196" s="503"/>
      <c r="Z196" s="503"/>
      <c r="AA196" s="503"/>
      <c r="AB196" s="503"/>
      <c r="AC196" s="503"/>
      <c r="AD196" s="503"/>
      <c r="AE196" s="503"/>
      <c r="AF196" s="529"/>
      <c r="AG196" s="741"/>
      <c r="AH196" s="741"/>
      <c r="AI196" s="741"/>
      <c r="AJ196" s="741"/>
      <c r="AK196" s="741"/>
      <c r="AL196" s="741"/>
      <c r="AM196" s="507"/>
      <c r="AN196" s="529"/>
      <c r="AO196" s="529"/>
      <c r="AP196" s="532"/>
      <c r="AQ196" s="529"/>
      <c r="AR196" s="501"/>
      <c r="AS196" s="501"/>
      <c r="AT196" s="501"/>
      <c r="AU196" s="501"/>
      <c r="AV196" s="501"/>
      <c r="AW196" s="501"/>
      <c r="AX196" s="501"/>
      <c r="AY196" s="501"/>
      <c r="AZ196" s="501"/>
      <c r="BA196" s="501"/>
      <c r="BB196" s="501"/>
      <c r="BC196" s="501"/>
      <c r="BD196" s="501"/>
      <c r="BE196" s="501"/>
      <c r="BF196" s="501"/>
      <c r="BG196" s="501"/>
      <c r="BH196" s="501"/>
      <c r="BI196" s="501"/>
      <c r="BJ196" s="501"/>
      <c r="BK196" s="501"/>
      <c r="BL196" s="501"/>
      <c r="BM196" s="501"/>
      <c r="BN196" s="501"/>
      <c r="BO196" s="501"/>
    </row>
    <row r="197" spans="1:67" s="500" customFormat="1">
      <c r="A197" s="539"/>
      <c r="P197" s="502"/>
      <c r="Q197" s="502"/>
      <c r="R197" s="502"/>
      <c r="S197" s="742"/>
      <c r="T197" s="502"/>
      <c r="U197" s="503"/>
      <c r="W197" s="503"/>
      <c r="X197" s="503"/>
      <c r="Y197" s="503"/>
      <c r="Z197" s="503"/>
      <c r="AA197" s="503"/>
      <c r="AB197" s="503"/>
      <c r="AC197" s="503"/>
      <c r="AD197" s="503"/>
      <c r="AE197" s="503"/>
      <c r="AF197" s="529"/>
      <c r="AG197" s="741"/>
      <c r="AH197" s="741"/>
      <c r="AI197" s="741"/>
      <c r="AJ197" s="741"/>
      <c r="AK197" s="741"/>
      <c r="AL197" s="741"/>
      <c r="AM197" s="507"/>
      <c r="AN197" s="529"/>
      <c r="AO197" s="529"/>
      <c r="AP197" s="532"/>
      <c r="AQ197" s="529"/>
      <c r="AR197" s="501"/>
      <c r="AS197" s="501"/>
      <c r="AT197" s="501"/>
      <c r="AU197" s="501"/>
      <c r="AV197" s="501"/>
      <c r="AW197" s="501"/>
      <c r="AX197" s="501"/>
      <c r="AY197" s="501"/>
      <c r="AZ197" s="501"/>
      <c r="BA197" s="501"/>
      <c r="BB197" s="501"/>
      <c r="BC197" s="501"/>
      <c r="BD197" s="501"/>
      <c r="BE197" s="501"/>
      <c r="BF197" s="501"/>
      <c r="BG197" s="501"/>
      <c r="BH197" s="501"/>
      <c r="BI197" s="501"/>
      <c r="BJ197" s="501"/>
      <c r="BK197" s="501"/>
      <c r="BL197" s="501"/>
      <c r="BM197" s="501"/>
      <c r="BN197" s="501"/>
      <c r="BO197" s="501"/>
    </row>
    <row r="198" spans="1:67" s="500" customFormat="1">
      <c r="A198" s="539"/>
      <c r="P198" s="502"/>
      <c r="Q198" s="502"/>
      <c r="R198" s="502"/>
      <c r="S198" s="742"/>
      <c r="T198" s="502"/>
      <c r="U198" s="503"/>
      <c r="W198" s="503"/>
      <c r="X198" s="503"/>
      <c r="Y198" s="503"/>
      <c r="Z198" s="503"/>
      <c r="AA198" s="503"/>
      <c r="AB198" s="503"/>
      <c r="AC198" s="503"/>
      <c r="AD198" s="503"/>
      <c r="AE198" s="503"/>
      <c r="AF198" s="529"/>
      <c r="AG198" s="741"/>
      <c r="AH198" s="741"/>
      <c r="AI198" s="741"/>
      <c r="AJ198" s="741"/>
      <c r="AK198" s="741"/>
      <c r="AL198" s="741"/>
      <c r="AM198" s="507"/>
      <c r="AN198" s="529"/>
      <c r="AO198" s="529"/>
      <c r="AP198" s="532"/>
      <c r="AQ198" s="529"/>
      <c r="AR198" s="501"/>
      <c r="AS198" s="501"/>
      <c r="AT198" s="501"/>
      <c r="AU198" s="501"/>
      <c r="AV198" s="501"/>
      <c r="AW198" s="501"/>
      <c r="AX198" s="501"/>
      <c r="AY198" s="501"/>
      <c r="AZ198" s="501"/>
      <c r="BA198" s="501"/>
      <c r="BB198" s="501"/>
      <c r="BC198" s="501"/>
      <c r="BD198" s="501"/>
      <c r="BE198" s="501"/>
      <c r="BF198" s="501"/>
      <c r="BG198" s="501"/>
      <c r="BH198" s="501"/>
      <c r="BI198" s="501"/>
      <c r="BJ198" s="501"/>
      <c r="BK198" s="501"/>
      <c r="BL198" s="501"/>
      <c r="BM198" s="501"/>
      <c r="BN198" s="501"/>
      <c r="BO198" s="501"/>
    </row>
    <row r="199" spans="1:67" s="500" customFormat="1">
      <c r="A199" s="539"/>
      <c r="P199" s="502"/>
      <c r="Q199" s="502"/>
      <c r="R199" s="502"/>
      <c r="S199" s="742"/>
      <c r="T199" s="502"/>
      <c r="U199" s="503"/>
      <c r="W199" s="503"/>
      <c r="X199" s="503"/>
      <c r="Y199" s="503"/>
      <c r="Z199" s="503"/>
      <c r="AA199" s="503"/>
      <c r="AB199" s="503"/>
      <c r="AC199" s="503"/>
      <c r="AD199" s="503"/>
      <c r="AE199" s="503"/>
      <c r="AF199" s="529"/>
      <c r="AG199" s="741"/>
      <c r="AH199" s="741"/>
      <c r="AI199" s="741"/>
      <c r="AJ199" s="741"/>
      <c r="AK199" s="741"/>
      <c r="AL199" s="741"/>
      <c r="AM199" s="507"/>
      <c r="AN199" s="529"/>
      <c r="AO199" s="529"/>
      <c r="AP199" s="532"/>
      <c r="AQ199" s="529"/>
      <c r="AR199" s="501"/>
      <c r="AS199" s="501"/>
      <c r="AT199" s="501"/>
      <c r="AU199" s="501"/>
      <c r="AV199" s="501"/>
      <c r="AW199" s="501"/>
      <c r="AX199" s="501"/>
      <c r="AY199" s="501"/>
      <c r="AZ199" s="501"/>
      <c r="BA199" s="501"/>
      <c r="BB199" s="501"/>
      <c r="BC199" s="501"/>
      <c r="BD199" s="501"/>
      <c r="BE199" s="501"/>
      <c r="BF199" s="501"/>
      <c r="BG199" s="501"/>
      <c r="BH199" s="501"/>
      <c r="BI199" s="501"/>
      <c r="BJ199" s="501"/>
      <c r="BK199" s="501"/>
      <c r="BL199" s="501"/>
      <c r="BM199" s="501"/>
      <c r="BN199" s="501"/>
      <c r="BO199" s="501"/>
    </row>
    <row r="200" spans="1:67" s="500" customFormat="1">
      <c r="A200" s="539"/>
      <c r="P200" s="502"/>
      <c r="Q200" s="502"/>
      <c r="R200" s="502"/>
      <c r="S200" s="742"/>
      <c r="T200" s="502"/>
      <c r="U200" s="503"/>
      <c r="W200" s="503"/>
      <c r="X200" s="503"/>
      <c r="Y200" s="503"/>
      <c r="Z200" s="503"/>
      <c r="AA200" s="503"/>
      <c r="AB200" s="503"/>
      <c r="AC200" s="503"/>
      <c r="AD200" s="503"/>
      <c r="AE200" s="503"/>
      <c r="AF200" s="529"/>
      <c r="AG200" s="741"/>
      <c r="AH200" s="741"/>
      <c r="AI200" s="741"/>
      <c r="AJ200" s="741"/>
      <c r="AK200" s="741"/>
      <c r="AL200" s="741"/>
      <c r="AM200" s="507"/>
      <c r="AN200" s="529"/>
      <c r="AO200" s="529"/>
      <c r="AP200" s="532"/>
      <c r="AQ200" s="529"/>
      <c r="AR200" s="501"/>
      <c r="AS200" s="501"/>
      <c r="AT200" s="501"/>
      <c r="AU200" s="501"/>
      <c r="AV200" s="501"/>
      <c r="AW200" s="501"/>
      <c r="AX200" s="501"/>
      <c r="AY200" s="501"/>
      <c r="AZ200" s="501"/>
      <c r="BA200" s="501"/>
      <c r="BB200" s="501"/>
      <c r="BC200" s="501"/>
      <c r="BD200" s="501"/>
      <c r="BE200" s="501"/>
      <c r="BF200" s="501"/>
      <c r="BG200" s="501"/>
      <c r="BH200" s="501"/>
      <c r="BI200" s="501"/>
      <c r="BJ200" s="501"/>
      <c r="BK200" s="501"/>
      <c r="BL200" s="501"/>
      <c r="BM200" s="501"/>
      <c r="BN200" s="501"/>
      <c r="BO200" s="501"/>
    </row>
    <row r="201" spans="1:67" s="500" customFormat="1">
      <c r="A201" s="539"/>
      <c r="P201" s="502"/>
      <c r="Q201" s="502"/>
      <c r="R201" s="502"/>
      <c r="S201" s="742"/>
      <c r="T201" s="502"/>
      <c r="U201" s="503"/>
      <c r="W201" s="503"/>
      <c r="X201" s="503"/>
      <c r="Y201" s="503"/>
      <c r="Z201" s="503"/>
      <c r="AA201" s="503"/>
      <c r="AB201" s="503"/>
      <c r="AC201" s="503"/>
      <c r="AD201" s="503"/>
      <c r="AE201" s="503"/>
      <c r="AF201" s="529"/>
      <c r="AG201" s="741"/>
      <c r="AH201" s="741"/>
      <c r="AI201" s="741"/>
      <c r="AJ201" s="741"/>
      <c r="AK201" s="741"/>
      <c r="AL201" s="741"/>
      <c r="AM201" s="507"/>
      <c r="AN201" s="529"/>
      <c r="AO201" s="529"/>
      <c r="AP201" s="532"/>
      <c r="AQ201" s="529"/>
      <c r="AR201" s="501"/>
      <c r="AS201" s="501"/>
      <c r="AT201" s="501"/>
      <c r="AU201" s="501"/>
      <c r="AV201" s="501"/>
      <c r="AW201" s="501"/>
      <c r="AX201" s="501"/>
      <c r="AY201" s="501"/>
      <c r="AZ201" s="501"/>
      <c r="BA201" s="501"/>
      <c r="BB201" s="501"/>
      <c r="BC201" s="501"/>
      <c r="BD201" s="501"/>
      <c r="BE201" s="501"/>
      <c r="BF201" s="501"/>
      <c r="BG201" s="501"/>
      <c r="BH201" s="501"/>
      <c r="BI201" s="501"/>
      <c r="BJ201" s="501"/>
      <c r="BK201" s="501"/>
      <c r="BL201" s="501"/>
      <c r="BM201" s="501"/>
      <c r="BN201" s="501"/>
      <c r="BO201" s="501"/>
    </row>
    <row r="202" spans="1:67" s="500" customFormat="1">
      <c r="A202" s="539"/>
      <c r="P202" s="502"/>
      <c r="Q202" s="502"/>
      <c r="R202" s="502"/>
      <c r="S202" s="742"/>
      <c r="T202" s="502"/>
      <c r="U202" s="503"/>
      <c r="W202" s="503"/>
      <c r="X202" s="503"/>
      <c r="Y202" s="503"/>
      <c r="Z202" s="503"/>
      <c r="AA202" s="503"/>
      <c r="AB202" s="503"/>
      <c r="AC202" s="503"/>
      <c r="AD202" s="503"/>
      <c r="AE202" s="503"/>
      <c r="AF202" s="529"/>
      <c r="AG202" s="741"/>
      <c r="AH202" s="741"/>
      <c r="AI202" s="741"/>
      <c r="AJ202" s="741"/>
      <c r="AK202" s="741"/>
      <c r="AL202" s="741"/>
      <c r="AM202" s="507"/>
      <c r="AN202" s="529"/>
      <c r="AO202" s="529"/>
      <c r="AP202" s="532"/>
      <c r="AQ202" s="529"/>
      <c r="AR202" s="501"/>
      <c r="AS202" s="501"/>
      <c r="AT202" s="501"/>
      <c r="AU202" s="501"/>
      <c r="AV202" s="501"/>
      <c r="AW202" s="501"/>
      <c r="AX202" s="501"/>
      <c r="AY202" s="501"/>
      <c r="AZ202" s="501"/>
      <c r="BA202" s="501"/>
      <c r="BB202" s="501"/>
      <c r="BC202" s="501"/>
      <c r="BD202" s="501"/>
      <c r="BE202" s="501"/>
      <c r="BF202" s="501"/>
      <c r="BG202" s="501"/>
      <c r="BH202" s="501"/>
      <c r="BI202" s="501"/>
      <c r="BJ202" s="501"/>
      <c r="BK202" s="501"/>
      <c r="BL202" s="501"/>
      <c r="BM202" s="501"/>
      <c r="BN202" s="501"/>
      <c r="BO202" s="501"/>
    </row>
    <row r="203" spans="1:67" s="500" customFormat="1">
      <c r="A203" s="539"/>
      <c r="P203" s="502"/>
      <c r="Q203" s="502"/>
      <c r="R203" s="502"/>
      <c r="S203" s="742"/>
      <c r="T203" s="502"/>
      <c r="U203" s="503"/>
      <c r="W203" s="503"/>
      <c r="X203" s="503"/>
      <c r="Y203" s="503"/>
      <c r="Z203" s="503"/>
      <c r="AA203" s="503"/>
      <c r="AB203" s="503"/>
      <c r="AC203" s="503"/>
      <c r="AD203" s="503"/>
      <c r="AE203" s="503"/>
      <c r="AF203" s="529"/>
      <c r="AG203" s="741"/>
      <c r="AH203" s="741"/>
      <c r="AI203" s="741"/>
      <c r="AJ203" s="741"/>
      <c r="AK203" s="741"/>
      <c r="AL203" s="741"/>
      <c r="AM203" s="507"/>
      <c r="AN203" s="529"/>
      <c r="AO203" s="529"/>
      <c r="AP203" s="532"/>
      <c r="AQ203" s="529"/>
      <c r="AR203" s="501"/>
      <c r="AS203" s="501"/>
      <c r="AT203" s="501"/>
      <c r="AU203" s="501"/>
      <c r="AV203" s="501"/>
      <c r="AW203" s="501"/>
      <c r="AX203" s="501"/>
      <c r="AY203" s="501"/>
      <c r="AZ203" s="501"/>
      <c r="BA203" s="501"/>
      <c r="BB203" s="501"/>
      <c r="BC203" s="501"/>
      <c r="BD203" s="501"/>
      <c r="BE203" s="501"/>
      <c r="BF203" s="501"/>
      <c r="BG203" s="501"/>
      <c r="BH203" s="501"/>
      <c r="BI203" s="501"/>
      <c r="BJ203" s="501"/>
      <c r="BK203" s="501"/>
      <c r="BL203" s="501"/>
      <c r="BM203" s="501"/>
      <c r="BN203" s="501"/>
      <c r="BO203" s="501"/>
    </row>
    <row r="204" spans="1:67" s="500" customFormat="1">
      <c r="A204" s="539"/>
      <c r="P204" s="502"/>
      <c r="Q204" s="502"/>
      <c r="R204" s="502"/>
      <c r="S204" s="742"/>
      <c r="T204" s="502"/>
      <c r="U204" s="503"/>
      <c r="W204" s="503"/>
      <c r="X204" s="503"/>
      <c r="Y204" s="503"/>
      <c r="Z204" s="503"/>
      <c r="AA204" s="503"/>
      <c r="AB204" s="503"/>
      <c r="AC204" s="503"/>
      <c r="AD204" s="503"/>
      <c r="AE204" s="503"/>
      <c r="AF204" s="529"/>
      <c r="AG204" s="741"/>
      <c r="AH204" s="741"/>
      <c r="AI204" s="741"/>
      <c r="AJ204" s="741"/>
      <c r="AK204" s="741"/>
      <c r="AL204" s="741"/>
      <c r="AM204" s="507"/>
      <c r="AN204" s="529"/>
      <c r="AO204" s="529"/>
      <c r="AP204" s="532"/>
      <c r="AQ204" s="529"/>
      <c r="AR204" s="501"/>
      <c r="AS204" s="501"/>
      <c r="AT204" s="501"/>
      <c r="AU204" s="501"/>
      <c r="AV204" s="501"/>
      <c r="AW204" s="501"/>
      <c r="AX204" s="501"/>
      <c r="AY204" s="501"/>
      <c r="AZ204" s="501"/>
      <c r="BA204" s="501"/>
      <c r="BB204" s="501"/>
      <c r="BC204" s="501"/>
      <c r="BD204" s="501"/>
      <c r="BE204" s="501"/>
      <c r="BF204" s="501"/>
      <c r="BG204" s="501"/>
      <c r="BH204" s="501"/>
      <c r="BI204" s="501"/>
      <c r="BJ204" s="501"/>
      <c r="BK204" s="501"/>
      <c r="BL204" s="501"/>
      <c r="BM204" s="501"/>
      <c r="BN204" s="501"/>
      <c r="BO204" s="501"/>
    </row>
    <row r="205" spans="1:67" s="500" customFormat="1">
      <c r="A205" s="539"/>
      <c r="P205" s="502"/>
      <c r="Q205" s="502"/>
      <c r="R205" s="502"/>
      <c r="S205" s="742"/>
      <c r="T205" s="502"/>
      <c r="U205" s="503"/>
      <c r="W205" s="503"/>
      <c r="X205" s="503"/>
      <c r="Y205" s="503"/>
      <c r="Z205" s="503"/>
      <c r="AA205" s="503"/>
      <c r="AB205" s="503"/>
      <c r="AC205" s="503"/>
      <c r="AD205" s="503"/>
      <c r="AE205" s="503"/>
      <c r="AF205" s="529"/>
      <c r="AG205" s="741"/>
      <c r="AH205" s="741"/>
      <c r="AI205" s="741"/>
      <c r="AJ205" s="741"/>
      <c r="AK205" s="741"/>
      <c r="AL205" s="741"/>
      <c r="AM205" s="507"/>
      <c r="AN205" s="529"/>
      <c r="AO205" s="529"/>
      <c r="AP205" s="532"/>
      <c r="AQ205" s="529"/>
      <c r="AR205" s="501"/>
      <c r="AS205" s="501"/>
      <c r="AT205" s="501"/>
      <c r="AU205" s="501"/>
      <c r="AV205" s="501"/>
      <c r="AW205" s="501"/>
      <c r="AX205" s="501"/>
      <c r="AY205" s="501"/>
      <c r="AZ205" s="501"/>
      <c r="BA205" s="501"/>
      <c r="BB205" s="501"/>
      <c r="BC205" s="501"/>
      <c r="BD205" s="501"/>
      <c r="BE205" s="501"/>
      <c r="BF205" s="501"/>
      <c r="BG205" s="501"/>
      <c r="BH205" s="501"/>
      <c r="BI205" s="501"/>
      <c r="BJ205" s="501"/>
      <c r="BK205" s="501"/>
      <c r="BL205" s="501"/>
      <c r="BM205" s="501"/>
      <c r="BN205" s="501"/>
      <c r="BO205" s="501"/>
    </row>
    <row r="206" spans="1:67" s="500" customFormat="1">
      <c r="A206" s="539"/>
      <c r="P206" s="502"/>
      <c r="Q206" s="502"/>
      <c r="R206" s="502"/>
      <c r="S206" s="742"/>
      <c r="T206" s="502"/>
      <c r="U206" s="503"/>
      <c r="W206" s="503"/>
      <c r="X206" s="503"/>
      <c r="Y206" s="503"/>
      <c r="Z206" s="503"/>
      <c r="AA206" s="503"/>
      <c r="AB206" s="503"/>
      <c r="AC206" s="503"/>
      <c r="AD206" s="503"/>
      <c r="AE206" s="503"/>
      <c r="AF206" s="529"/>
      <c r="AG206" s="741"/>
      <c r="AH206" s="741"/>
      <c r="AI206" s="741"/>
      <c r="AJ206" s="741"/>
      <c r="AK206" s="741"/>
      <c r="AL206" s="741"/>
      <c r="AM206" s="507"/>
      <c r="AN206" s="529"/>
      <c r="AO206" s="529"/>
      <c r="AP206" s="532"/>
      <c r="AQ206" s="529"/>
      <c r="AR206" s="501"/>
      <c r="AS206" s="501"/>
      <c r="AT206" s="501"/>
      <c r="AU206" s="501"/>
      <c r="AV206" s="501"/>
      <c r="AW206" s="501"/>
      <c r="AX206" s="501"/>
      <c r="AY206" s="501"/>
      <c r="AZ206" s="501"/>
      <c r="BA206" s="501"/>
      <c r="BB206" s="501"/>
      <c r="BC206" s="501"/>
      <c r="BD206" s="501"/>
      <c r="BE206" s="501"/>
      <c r="BF206" s="501"/>
      <c r="BG206" s="501"/>
      <c r="BH206" s="501"/>
      <c r="BI206" s="501"/>
      <c r="BJ206" s="501"/>
      <c r="BK206" s="501"/>
      <c r="BL206" s="501"/>
      <c r="BM206" s="501"/>
      <c r="BN206" s="501"/>
      <c r="BO206" s="501"/>
    </row>
    <row r="207" spans="1:67" s="500" customFormat="1">
      <c r="A207" s="539"/>
      <c r="P207" s="502"/>
      <c r="Q207" s="502"/>
      <c r="R207" s="502"/>
      <c r="S207" s="742"/>
      <c r="T207" s="502"/>
      <c r="U207" s="503"/>
      <c r="W207" s="503"/>
      <c r="X207" s="503"/>
      <c r="Y207" s="503"/>
      <c r="Z207" s="503"/>
      <c r="AA207" s="503"/>
      <c r="AB207" s="503"/>
      <c r="AC207" s="503"/>
      <c r="AD207" s="503"/>
      <c r="AE207" s="503"/>
      <c r="AF207" s="529"/>
      <c r="AG207" s="741"/>
      <c r="AH207" s="741"/>
      <c r="AI207" s="741"/>
      <c r="AJ207" s="741"/>
      <c r="AK207" s="741"/>
      <c r="AL207" s="741"/>
      <c r="AM207" s="507"/>
      <c r="AN207" s="529"/>
      <c r="AO207" s="529"/>
      <c r="AP207" s="532"/>
      <c r="AQ207" s="529"/>
      <c r="AR207" s="501"/>
      <c r="AS207" s="501"/>
      <c r="AT207" s="501"/>
      <c r="AU207" s="501"/>
      <c r="AV207" s="501"/>
      <c r="AW207" s="501"/>
      <c r="AX207" s="501"/>
      <c r="AY207" s="501"/>
      <c r="AZ207" s="501"/>
      <c r="BA207" s="501"/>
      <c r="BB207" s="501"/>
      <c r="BC207" s="501"/>
      <c r="BD207" s="501"/>
      <c r="BE207" s="501"/>
      <c r="BF207" s="501"/>
      <c r="BG207" s="501"/>
      <c r="BH207" s="501"/>
      <c r="BI207" s="501"/>
      <c r="BJ207" s="501"/>
      <c r="BK207" s="501"/>
      <c r="BL207" s="501"/>
      <c r="BM207" s="501"/>
      <c r="BN207" s="501"/>
      <c r="BO207" s="501"/>
    </row>
    <row r="208" spans="1:67" s="500" customFormat="1">
      <c r="A208" s="539"/>
      <c r="P208" s="502"/>
      <c r="Q208" s="502"/>
      <c r="R208" s="502"/>
      <c r="S208" s="742"/>
      <c r="T208" s="502"/>
      <c r="U208" s="503"/>
      <c r="W208" s="503"/>
      <c r="X208" s="503"/>
      <c r="Y208" s="503"/>
      <c r="Z208" s="503"/>
      <c r="AA208" s="503"/>
      <c r="AB208" s="503"/>
      <c r="AC208" s="503"/>
      <c r="AD208" s="503"/>
      <c r="AE208" s="503"/>
      <c r="AF208" s="529"/>
      <c r="AG208" s="741"/>
      <c r="AH208" s="741"/>
      <c r="AI208" s="741"/>
      <c r="AJ208" s="741"/>
      <c r="AK208" s="741"/>
      <c r="AL208" s="741"/>
      <c r="AM208" s="507"/>
      <c r="AN208" s="529"/>
      <c r="AO208" s="529"/>
      <c r="AP208" s="532"/>
      <c r="AQ208" s="529"/>
      <c r="AR208" s="501"/>
      <c r="AS208" s="501"/>
      <c r="AT208" s="501"/>
      <c r="AU208" s="501"/>
      <c r="AV208" s="501"/>
      <c r="AW208" s="501"/>
      <c r="AX208" s="501"/>
      <c r="AY208" s="501"/>
      <c r="AZ208" s="501"/>
      <c r="BA208" s="501"/>
      <c r="BB208" s="501"/>
      <c r="BC208" s="501"/>
      <c r="BD208" s="501"/>
      <c r="BE208" s="501"/>
      <c r="BF208" s="501"/>
      <c r="BG208" s="501"/>
      <c r="BH208" s="501"/>
      <c r="BI208" s="501"/>
      <c r="BJ208" s="501"/>
      <c r="BK208" s="501"/>
      <c r="BL208" s="501"/>
      <c r="BM208" s="501"/>
      <c r="BN208" s="501"/>
      <c r="BO208" s="501"/>
    </row>
    <row r="209" spans="1:67" s="500" customFormat="1">
      <c r="A209" s="539"/>
      <c r="P209" s="502"/>
      <c r="Q209" s="502"/>
      <c r="R209" s="502"/>
      <c r="S209" s="742"/>
      <c r="T209" s="502"/>
      <c r="U209" s="503"/>
      <c r="W209" s="503"/>
      <c r="X209" s="503"/>
      <c r="Y209" s="503"/>
      <c r="Z209" s="503"/>
      <c r="AA209" s="503"/>
      <c r="AB209" s="503"/>
      <c r="AC209" s="503"/>
      <c r="AD209" s="503"/>
      <c r="AE209" s="503"/>
      <c r="AF209" s="529"/>
      <c r="AG209" s="741"/>
      <c r="AH209" s="741"/>
      <c r="AI209" s="741"/>
      <c r="AJ209" s="741"/>
      <c r="AK209" s="741"/>
      <c r="AL209" s="741"/>
      <c r="AM209" s="507"/>
      <c r="AN209" s="529"/>
      <c r="AO209" s="529"/>
      <c r="AP209" s="532"/>
      <c r="AQ209" s="529"/>
      <c r="AR209" s="501"/>
      <c r="AS209" s="501"/>
      <c r="AT209" s="501"/>
      <c r="AU209" s="501"/>
      <c r="AV209" s="501"/>
      <c r="AW209" s="501"/>
      <c r="AX209" s="501"/>
      <c r="AY209" s="501"/>
      <c r="AZ209" s="501"/>
      <c r="BA209" s="501"/>
      <c r="BB209" s="501"/>
      <c r="BC209" s="501"/>
      <c r="BD209" s="501"/>
      <c r="BE209" s="501"/>
      <c r="BF209" s="501"/>
      <c r="BG209" s="501"/>
      <c r="BH209" s="501"/>
      <c r="BI209" s="501"/>
      <c r="BJ209" s="501"/>
      <c r="BK209" s="501"/>
      <c r="BL209" s="501"/>
      <c r="BM209" s="501"/>
      <c r="BN209" s="501"/>
      <c r="BO209" s="501"/>
    </row>
    <row r="210" spans="1:67" s="500" customFormat="1">
      <c r="A210" s="539"/>
      <c r="P210" s="502"/>
      <c r="Q210" s="502"/>
      <c r="R210" s="502"/>
      <c r="S210" s="742"/>
      <c r="T210" s="502"/>
      <c r="U210" s="503"/>
      <c r="W210" s="503"/>
      <c r="X210" s="503"/>
      <c r="Y210" s="503"/>
      <c r="Z210" s="503"/>
      <c r="AA210" s="503"/>
      <c r="AB210" s="503"/>
      <c r="AC210" s="503"/>
      <c r="AD210" s="503"/>
      <c r="AE210" s="503"/>
      <c r="AF210" s="529"/>
      <c r="AG210" s="741"/>
      <c r="AH210" s="741"/>
      <c r="AI210" s="741"/>
      <c r="AJ210" s="741"/>
      <c r="AK210" s="741"/>
      <c r="AL210" s="741"/>
      <c r="AM210" s="507"/>
      <c r="AN210" s="529"/>
      <c r="AO210" s="529"/>
      <c r="AP210" s="532"/>
      <c r="AQ210" s="529"/>
      <c r="AR210" s="501"/>
      <c r="AS210" s="501"/>
      <c r="AT210" s="501"/>
      <c r="AU210" s="501"/>
      <c r="AV210" s="501"/>
      <c r="AW210" s="501"/>
      <c r="AX210" s="501"/>
      <c r="AY210" s="501"/>
      <c r="AZ210" s="501"/>
      <c r="BA210" s="501"/>
      <c r="BB210" s="501"/>
      <c r="BC210" s="501"/>
      <c r="BD210" s="501"/>
      <c r="BE210" s="501"/>
      <c r="BF210" s="501"/>
      <c r="BG210" s="501"/>
      <c r="BH210" s="501"/>
      <c r="BI210" s="501"/>
      <c r="BJ210" s="501"/>
      <c r="BK210" s="501"/>
      <c r="BL210" s="501"/>
      <c r="BM210" s="501"/>
      <c r="BN210" s="501"/>
      <c r="BO210" s="501"/>
    </row>
    <row r="211" spans="1:67" s="500" customFormat="1">
      <c r="A211" s="539"/>
      <c r="P211" s="502"/>
      <c r="Q211" s="502"/>
      <c r="R211" s="502"/>
      <c r="S211" s="742"/>
      <c r="T211" s="502"/>
      <c r="U211" s="503"/>
      <c r="W211" s="503"/>
      <c r="X211" s="503"/>
      <c r="Y211" s="503"/>
      <c r="Z211" s="503"/>
      <c r="AA211" s="503"/>
      <c r="AB211" s="503"/>
      <c r="AC211" s="503"/>
      <c r="AD211" s="503"/>
      <c r="AE211" s="503"/>
      <c r="AF211" s="529"/>
      <c r="AG211" s="741"/>
      <c r="AH211" s="741"/>
      <c r="AI211" s="741"/>
      <c r="AJ211" s="741"/>
      <c r="AK211" s="741"/>
      <c r="AL211" s="741"/>
      <c r="AM211" s="507"/>
      <c r="AN211" s="529"/>
      <c r="AO211" s="529"/>
      <c r="AP211" s="532"/>
      <c r="AQ211" s="529"/>
      <c r="AR211" s="501"/>
      <c r="AS211" s="501"/>
      <c r="AT211" s="501"/>
      <c r="AU211" s="501"/>
      <c r="AV211" s="501"/>
      <c r="AW211" s="501"/>
      <c r="AX211" s="501"/>
      <c r="AY211" s="501"/>
      <c r="AZ211" s="501"/>
      <c r="BA211" s="501"/>
      <c r="BB211" s="501"/>
      <c r="BC211" s="501"/>
      <c r="BD211" s="501"/>
      <c r="BE211" s="501"/>
      <c r="BF211" s="501"/>
      <c r="BG211" s="501"/>
      <c r="BH211" s="501"/>
      <c r="BI211" s="501"/>
      <c r="BJ211" s="501"/>
      <c r="BK211" s="501"/>
      <c r="BL211" s="501"/>
      <c r="BM211" s="501"/>
      <c r="BN211" s="501"/>
      <c r="BO211" s="501"/>
    </row>
    <row r="212" spans="1:67" s="500" customFormat="1">
      <c r="A212" s="539"/>
      <c r="P212" s="502"/>
      <c r="Q212" s="502"/>
      <c r="R212" s="502"/>
      <c r="S212" s="742"/>
      <c r="T212" s="502"/>
      <c r="U212" s="503"/>
      <c r="W212" s="503"/>
      <c r="X212" s="503"/>
      <c r="Y212" s="503"/>
      <c r="Z212" s="503"/>
      <c r="AA212" s="503"/>
      <c r="AB212" s="503"/>
      <c r="AC212" s="503"/>
      <c r="AD212" s="503"/>
      <c r="AE212" s="503"/>
      <c r="AF212" s="529"/>
      <c r="AG212" s="741"/>
      <c r="AH212" s="741"/>
      <c r="AI212" s="741"/>
      <c r="AJ212" s="741"/>
      <c r="AK212" s="741"/>
      <c r="AL212" s="741"/>
      <c r="AM212" s="507"/>
      <c r="AN212" s="529"/>
      <c r="AO212" s="529"/>
      <c r="AP212" s="532"/>
      <c r="AQ212" s="529"/>
      <c r="AR212" s="501"/>
      <c r="AS212" s="501"/>
      <c r="AT212" s="501"/>
      <c r="AU212" s="501"/>
      <c r="AV212" s="501"/>
      <c r="AW212" s="501"/>
      <c r="AX212" s="501"/>
      <c r="AY212" s="501"/>
      <c r="AZ212" s="501"/>
      <c r="BA212" s="501"/>
      <c r="BB212" s="501"/>
      <c r="BC212" s="501"/>
      <c r="BD212" s="501"/>
      <c r="BE212" s="501"/>
      <c r="BF212" s="501"/>
      <c r="BG212" s="501"/>
      <c r="BH212" s="501"/>
      <c r="BI212" s="501"/>
      <c r="BJ212" s="501"/>
      <c r="BK212" s="501"/>
      <c r="BL212" s="501"/>
      <c r="BM212" s="501"/>
      <c r="BN212" s="501"/>
      <c r="BO212" s="501"/>
    </row>
    <row r="213" spans="1:67" s="500" customFormat="1">
      <c r="A213" s="539"/>
      <c r="P213" s="502"/>
      <c r="Q213" s="502"/>
      <c r="R213" s="502"/>
      <c r="S213" s="742"/>
      <c r="T213" s="502"/>
      <c r="U213" s="503"/>
      <c r="W213" s="503"/>
      <c r="X213" s="503"/>
      <c r="Y213" s="503"/>
      <c r="Z213" s="503"/>
      <c r="AA213" s="503"/>
      <c r="AB213" s="503"/>
      <c r="AC213" s="503"/>
      <c r="AD213" s="503"/>
      <c r="AE213" s="503"/>
      <c r="AF213" s="529"/>
      <c r="AG213" s="741"/>
      <c r="AH213" s="741"/>
      <c r="AI213" s="741"/>
      <c r="AJ213" s="741"/>
      <c r="AK213" s="741"/>
      <c r="AL213" s="741"/>
      <c r="AM213" s="507"/>
      <c r="AN213" s="529"/>
      <c r="AO213" s="529"/>
      <c r="AP213" s="532"/>
      <c r="AQ213" s="529"/>
      <c r="AR213" s="501"/>
      <c r="AS213" s="501"/>
      <c r="AT213" s="501"/>
      <c r="AU213" s="501"/>
      <c r="AV213" s="501"/>
      <c r="AW213" s="501"/>
      <c r="AX213" s="501"/>
      <c r="AY213" s="501"/>
      <c r="AZ213" s="501"/>
      <c r="BA213" s="501"/>
      <c r="BB213" s="501"/>
      <c r="BC213" s="501"/>
      <c r="BD213" s="501"/>
      <c r="BE213" s="501"/>
      <c r="BF213" s="501"/>
      <c r="BG213" s="501"/>
      <c r="BH213" s="501"/>
      <c r="BI213" s="501"/>
      <c r="BJ213" s="501"/>
      <c r="BK213" s="501"/>
      <c r="BL213" s="501"/>
      <c r="BM213" s="501"/>
      <c r="BN213" s="501"/>
      <c r="BO213" s="501"/>
    </row>
    <row r="214" spans="1:67" s="500" customFormat="1">
      <c r="A214" s="539"/>
      <c r="P214" s="502"/>
      <c r="Q214" s="502"/>
      <c r="R214" s="502"/>
      <c r="S214" s="742"/>
      <c r="T214" s="502"/>
      <c r="U214" s="503"/>
      <c r="W214" s="503"/>
      <c r="X214" s="503"/>
      <c r="Y214" s="503"/>
      <c r="Z214" s="503"/>
      <c r="AA214" s="503"/>
      <c r="AB214" s="503"/>
      <c r="AC214" s="503"/>
      <c r="AD214" s="503"/>
      <c r="AE214" s="503"/>
      <c r="AF214" s="529"/>
      <c r="AG214" s="741"/>
      <c r="AH214" s="741"/>
      <c r="AI214" s="741"/>
      <c r="AJ214" s="741"/>
      <c r="AK214" s="741"/>
      <c r="AL214" s="741"/>
      <c r="AM214" s="507"/>
      <c r="AN214" s="529"/>
      <c r="AO214" s="529"/>
      <c r="AP214" s="532"/>
      <c r="AQ214" s="529"/>
      <c r="AR214" s="501"/>
      <c r="AS214" s="501"/>
      <c r="AT214" s="501"/>
      <c r="AU214" s="501"/>
      <c r="AV214" s="501"/>
      <c r="AW214" s="501"/>
      <c r="AX214" s="501"/>
      <c r="AY214" s="501"/>
      <c r="AZ214" s="501"/>
      <c r="BA214" s="501"/>
      <c r="BB214" s="501"/>
      <c r="BC214" s="501"/>
      <c r="BD214" s="501"/>
      <c r="BE214" s="501"/>
      <c r="BF214" s="501"/>
      <c r="BG214" s="501"/>
      <c r="BH214" s="501"/>
      <c r="BI214" s="501"/>
      <c r="BJ214" s="501"/>
      <c r="BK214" s="501"/>
      <c r="BL214" s="501"/>
      <c r="BM214" s="501"/>
      <c r="BN214" s="501"/>
      <c r="BO214" s="501"/>
    </row>
    <row r="215" spans="1:67" s="500" customFormat="1">
      <c r="A215" s="539"/>
      <c r="P215" s="502"/>
      <c r="Q215" s="502"/>
      <c r="R215" s="502"/>
      <c r="S215" s="742"/>
      <c r="T215" s="502"/>
      <c r="U215" s="503"/>
      <c r="W215" s="503"/>
      <c r="X215" s="503"/>
      <c r="Y215" s="503"/>
      <c r="Z215" s="503"/>
      <c r="AA215" s="503"/>
      <c r="AB215" s="503"/>
      <c r="AC215" s="503"/>
      <c r="AD215" s="503"/>
      <c r="AE215" s="503"/>
      <c r="AF215" s="529"/>
      <c r="AG215" s="741"/>
      <c r="AH215" s="741"/>
      <c r="AI215" s="741"/>
      <c r="AJ215" s="741"/>
      <c r="AK215" s="741"/>
      <c r="AL215" s="741"/>
      <c r="AM215" s="507"/>
      <c r="AN215" s="529"/>
      <c r="AO215" s="529"/>
      <c r="AP215" s="532"/>
      <c r="AQ215" s="529"/>
      <c r="AR215" s="501"/>
      <c r="AS215" s="501"/>
      <c r="AT215" s="501"/>
      <c r="AU215" s="501"/>
      <c r="AV215" s="501"/>
      <c r="AW215" s="501"/>
      <c r="AX215" s="501"/>
      <c r="AY215" s="501"/>
      <c r="AZ215" s="501"/>
      <c r="BA215" s="501"/>
      <c r="BB215" s="501"/>
      <c r="BC215" s="501"/>
      <c r="BD215" s="501"/>
      <c r="BE215" s="501"/>
      <c r="BF215" s="501"/>
      <c r="BG215" s="501"/>
      <c r="BH215" s="501"/>
      <c r="BI215" s="501"/>
      <c r="BJ215" s="501"/>
      <c r="BK215" s="501"/>
      <c r="BL215" s="501"/>
      <c r="BM215" s="501"/>
      <c r="BN215" s="501"/>
      <c r="BO215" s="501"/>
    </row>
    <row r="216" spans="1:67" s="500" customFormat="1">
      <c r="A216" s="539"/>
      <c r="P216" s="502"/>
      <c r="Q216" s="502"/>
      <c r="R216" s="502"/>
      <c r="S216" s="742"/>
      <c r="T216" s="502"/>
      <c r="U216" s="503"/>
      <c r="W216" s="503"/>
      <c r="X216" s="503"/>
      <c r="Y216" s="503"/>
      <c r="Z216" s="503"/>
      <c r="AA216" s="503"/>
      <c r="AB216" s="503"/>
      <c r="AC216" s="503"/>
      <c r="AD216" s="503"/>
      <c r="AE216" s="503"/>
      <c r="AF216" s="529"/>
      <c r="AG216" s="741"/>
      <c r="AH216" s="741"/>
      <c r="AI216" s="741"/>
      <c r="AJ216" s="741"/>
      <c r="AK216" s="741"/>
      <c r="AL216" s="741"/>
      <c r="AM216" s="507"/>
      <c r="AN216" s="529"/>
      <c r="AO216" s="529"/>
      <c r="AP216" s="532"/>
      <c r="AQ216" s="529"/>
      <c r="AR216" s="501"/>
      <c r="AS216" s="501"/>
      <c r="AT216" s="501"/>
      <c r="AU216" s="501"/>
      <c r="AV216" s="501"/>
      <c r="AW216" s="501"/>
      <c r="AX216" s="501"/>
      <c r="AY216" s="501"/>
      <c r="AZ216" s="501"/>
      <c r="BA216" s="501"/>
      <c r="BB216" s="501"/>
      <c r="BC216" s="501"/>
      <c r="BD216" s="501"/>
      <c r="BE216" s="501"/>
      <c r="BF216" s="501"/>
      <c r="BG216" s="501"/>
      <c r="BH216" s="501"/>
      <c r="BI216" s="501"/>
      <c r="BJ216" s="501"/>
      <c r="BK216" s="501"/>
      <c r="BL216" s="501"/>
      <c r="BM216" s="501"/>
      <c r="BN216" s="501"/>
      <c r="BO216" s="501"/>
    </row>
    <row r="217" spans="1:67" s="500" customFormat="1">
      <c r="A217" s="539"/>
      <c r="P217" s="502"/>
      <c r="Q217" s="502"/>
      <c r="R217" s="502"/>
      <c r="S217" s="742"/>
      <c r="T217" s="502"/>
      <c r="U217" s="503"/>
      <c r="W217" s="503"/>
      <c r="X217" s="503"/>
      <c r="Y217" s="503"/>
      <c r="Z217" s="503"/>
      <c r="AA217" s="503"/>
      <c r="AB217" s="503"/>
      <c r="AC217" s="503"/>
      <c r="AD217" s="503"/>
      <c r="AE217" s="503"/>
      <c r="AF217" s="529"/>
      <c r="AG217" s="741"/>
      <c r="AH217" s="741"/>
      <c r="AI217" s="741"/>
      <c r="AJ217" s="741"/>
      <c r="AK217" s="741"/>
      <c r="AL217" s="741"/>
      <c r="AM217" s="507"/>
      <c r="AN217" s="529"/>
      <c r="AO217" s="529"/>
      <c r="AP217" s="532"/>
      <c r="AQ217" s="529"/>
      <c r="AR217" s="501"/>
      <c r="AS217" s="501"/>
      <c r="AT217" s="501"/>
      <c r="AU217" s="501"/>
      <c r="AV217" s="501"/>
      <c r="AW217" s="501"/>
      <c r="AX217" s="501"/>
      <c r="AY217" s="501"/>
      <c r="AZ217" s="501"/>
      <c r="BA217" s="501"/>
      <c r="BB217" s="501"/>
      <c r="BC217" s="501"/>
      <c r="BD217" s="501"/>
      <c r="BE217" s="501"/>
      <c r="BF217" s="501"/>
      <c r="BG217" s="501"/>
      <c r="BH217" s="501"/>
      <c r="BI217" s="501"/>
      <c r="BJ217" s="501"/>
      <c r="BK217" s="501"/>
      <c r="BL217" s="501"/>
      <c r="BM217" s="501"/>
      <c r="BN217" s="501"/>
      <c r="BO217" s="501"/>
    </row>
    <row r="218" spans="1:67" s="500" customFormat="1">
      <c r="A218" s="539"/>
      <c r="P218" s="502"/>
      <c r="Q218" s="502"/>
      <c r="R218" s="502"/>
      <c r="S218" s="742"/>
      <c r="T218" s="502"/>
      <c r="U218" s="503"/>
      <c r="W218" s="503"/>
      <c r="X218" s="503"/>
      <c r="Y218" s="503"/>
      <c r="Z218" s="503"/>
      <c r="AA218" s="503"/>
      <c r="AB218" s="503"/>
      <c r="AC218" s="503"/>
      <c r="AD218" s="503"/>
      <c r="AE218" s="503"/>
      <c r="AF218" s="529"/>
      <c r="AG218" s="741"/>
      <c r="AH218" s="741"/>
      <c r="AI218" s="741"/>
      <c r="AJ218" s="741"/>
      <c r="AK218" s="741"/>
      <c r="AL218" s="741"/>
      <c r="AM218" s="507"/>
      <c r="AN218" s="529"/>
      <c r="AO218" s="529"/>
      <c r="AP218" s="532"/>
      <c r="AQ218" s="529"/>
      <c r="AR218" s="501"/>
      <c r="AS218" s="501"/>
      <c r="AT218" s="501"/>
      <c r="AU218" s="501"/>
      <c r="AV218" s="501"/>
      <c r="AW218" s="501"/>
      <c r="AX218" s="501"/>
      <c r="AY218" s="501"/>
      <c r="AZ218" s="501"/>
      <c r="BA218" s="501"/>
      <c r="BB218" s="501"/>
      <c r="BC218" s="501"/>
      <c r="BD218" s="501"/>
      <c r="BE218" s="501"/>
      <c r="BF218" s="501"/>
      <c r="BG218" s="501"/>
      <c r="BH218" s="501"/>
      <c r="BI218" s="501"/>
      <c r="BJ218" s="501"/>
      <c r="BK218" s="501"/>
      <c r="BL218" s="501"/>
      <c r="BM218" s="501"/>
      <c r="BN218" s="501"/>
      <c r="BO218" s="501"/>
    </row>
    <row r="219" spans="1:67" s="500" customFormat="1">
      <c r="A219" s="539"/>
      <c r="P219" s="502"/>
      <c r="Q219" s="502"/>
      <c r="R219" s="502"/>
      <c r="S219" s="742"/>
      <c r="T219" s="502"/>
      <c r="U219" s="503"/>
      <c r="W219" s="503"/>
      <c r="X219" s="503"/>
      <c r="Y219" s="503"/>
      <c r="Z219" s="503"/>
      <c r="AA219" s="503"/>
      <c r="AB219" s="503"/>
      <c r="AC219" s="503"/>
      <c r="AD219" s="503"/>
      <c r="AE219" s="503"/>
      <c r="AF219" s="529"/>
      <c r="AG219" s="741"/>
      <c r="AH219" s="741"/>
      <c r="AI219" s="741"/>
      <c r="AJ219" s="741"/>
      <c r="AK219" s="741"/>
      <c r="AL219" s="741"/>
      <c r="AM219" s="507"/>
      <c r="AN219" s="529"/>
      <c r="AO219" s="529"/>
      <c r="AP219" s="532"/>
      <c r="AQ219" s="529"/>
      <c r="AR219" s="501"/>
      <c r="AS219" s="501"/>
      <c r="AT219" s="501"/>
      <c r="AU219" s="501"/>
      <c r="AV219" s="501"/>
      <c r="AW219" s="501"/>
      <c r="AX219" s="501"/>
      <c r="AY219" s="501"/>
      <c r="AZ219" s="501"/>
      <c r="BA219" s="501"/>
      <c r="BB219" s="501"/>
      <c r="BC219" s="501"/>
      <c r="BD219" s="501"/>
      <c r="BE219" s="501"/>
      <c r="BF219" s="501"/>
      <c r="BG219" s="501"/>
      <c r="BH219" s="501"/>
      <c r="BI219" s="501"/>
      <c r="BJ219" s="501"/>
      <c r="BK219" s="501"/>
      <c r="BL219" s="501"/>
      <c r="BM219" s="501"/>
      <c r="BN219" s="501"/>
      <c r="BO219" s="501"/>
    </row>
    <row r="220" spans="1:67" s="500" customFormat="1">
      <c r="A220" s="539"/>
      <c r="P220" s="502"/>
      <c r="Q220" s="502"/>
      <c r="R220" s="502"/>
      <c r="S220" s="742"/>
      <c r="T220" s="502"/>
      <c r="U220" s="503"/>
      <c r="W220" s="503"/>
      <c r="X220" s="503"/>
      <c r="Y220" s="503"/>
      <c r="Z220" s="503"/>
      <c r="AA220" s="503"/>
      <c r="AB220" s="503"/>
      <c r="AC220" s="503"/>
      <c r="AD220" s="503"/>
      <c r="AE220" s="503"/>
      <c r="AF220" s="529"/>
      <c r="AG220" s="741"/>
      <c r="AH220" s="741"/>
      <c r="AI220" s="741"/>
      <c r="AJ220" s="741"/>
      <c r="AK220" s="741"/>
      <c r="AL220" s="741"/>
      <c r="AM220" s="507"/>
      <c r="AN220" s="529"/>
      <c r="AO220" s="529"/>
      <c r="AP220" s="532"/>
      <c r="AQ220" s="529"/>
      <c r="AR220" s="501"/>
      <c r="AS220" s="501"/>
      <c r="AT220" s="501"/>
      <c r="AU220" s="501"/>
      <c r="AV220" s="501"/>
      <c r="AW220" s="501"/>
      <c r="AX220" s="501"/>
      <c r="AY220" s="501"/>
      <c r="AZ220" s="501"/>
      <c r="BA220" s="501"/>
      <c r="BB220" s="501"/>
      <c r="BC220" s="501"/>
      <c r="BD220" s="501"/>
      <c r="BE220" s="501"/>
      <c r="BF220" s="501"/>
      <c r="BG220" s="501"/>
      <c r="BH220" s="501"/>
      <c r="BI220" s="501"/>
      <c r="BJ220" s="501"/>
      <c r="BK220" s="501"/>
      <c r="BL220" s="501"/>
      <c r="BM220" s="501"/>
      <c r="BN220" s="501"/>
      <c r="BO220" s="501"/>
    </row>
    <row r="221" spans="1:67" s="500" customFormat="1">
      <c r="A221" s="539"/>
      <c r="P221" s="502"/>
      <c r="Q221" s="502"/>
      <c r="R221" s="502"/>
      <c r="S221" s="742"/>
      <c r="T221" s="502"/>
      <c r="U221" s="503"/>
      <c r="W221" s="503"/>
      <c r="X221" s="503"/>
      <c r="Y221" s="503"/>
      <c r="Z221" s="503"/>
      <c r="AA221" s="503"/>
      <c r="AB221" s="503"/>
      <c r="AC221" s="503"/>
      <c r="AD221" s="503"/>
      <c r="AE221" s="503"/>
      <c r="AF221" s="529"/>
      <c r="AG221" s="741"/>
      <c r="AH221" s="741"/>
      <c r="AI221" s="741"/>
      <c r="AJ221" s="741"/>
      <c r="AK221" s="741"/>
      <c r="AL221" s="741"/>
      <c r="AM221" s="507"/>
      <c r="AN221" s="529"/>
      <c r="AO221" s="529"/>
      <c r="AP221" s="532"/>
      <c r="AQ221" s="529"/>
      <c r="AR221" s="501"/>
      <c r="AS221" s="501"/>
      <c r="AT221" s="501"/>
      <c r="AU221" s="501"/>
      <c r="AV221" s="501"/>
      <c r="AW221" s="501"/>
      <c r="AX221" s="501"/>
      <c r="AY221" s="501"/>
      <c r="AZ221" s="501"/>
      <c r="BA221" s="501"/>
      <c r="BB221" s="501"/>
      <c r="BC221" s="501"/>
      <c r="BD221" s="501"/>
      <c r="BE221" s="501"/>
      <c r="BF221" s="501"/>
      <c r="BG221" s="501"/>
      <c r="BH221" s="501"/>
      <c r="BI221" s="501"/>
      <c r="BJ221" s="501"/>
      <c r="BK221" s="501"/>
      <c r="BL221" s="501"/>
      <c r="BM221" s="501"/>
      <c r="BN221" s="501"/>
      <c r="BO221" s="501"/>
    </row>
    <row r="222" spans="1:67" s="500" customFormat="1">
      <c r="A222" s="539"/>
      <c r="P222" s="502"/>
      <c r="Q222" s="502"/>
      <c r="R222" s="502"/>
      <c r="S222" s="742"/>
      <c r="T222" s="502"/>
      <c r="U222" s="503"/>
      <c r="W222" s="503"/>
      <c r="X222" s="503"/>
      <c r="Y222" s="503"/>
      <c r="Z222" s="503"/>
      <c r="AA222" s="503"/>
      <c r="AB222" s="503"/>
      <c r="AC222" s="503"/>
      <c r="AD222" s="503"/>
      <c r="AE222" s="503"/>
      <c r="AF222" s="529"/>
      <c r="AG222" s="741"/>
      <c r="AH222" s="741"/>
      <c r="AI222" s="741"/>
      <c r="AJ222" s="741"/>
      <c r="AK222" s="741"/>
      <c r="AL222" s="741"/>
      <c r="AM222" s="507"/>
      <c r="AN222" s="529"/>
      <c r="AO222" s="529"/>
      <c r="AP222" s="532"/>
      <c r="AQ222" s="529"/>
      <c r="AR222" s="501"/>
      <c r="AS222" s="501"/>
      <c r="AT222" s="501"/>
      <c r="AU222" s="501"/>
      <c r="AV222" s="501"/>
      <c r="AW222" s="501"/>
      <c r="AX222" s="501"/>
      <c r="AY222" s="501"/>
      <c r="AZ222" s="501"/>
      <c r="BA222" s="501"/>
      <c r="BB222" s="501"/>
      <c r="BC222" s="501"/>
      <c r="BD222" s="501"/>
      <c r="BE222" s="501"/>
      <c r="BF222" s="501"/>
      <c r="BG222" s="501"/>
      <c r="BH222" s="501"/>
      <c r="BI222" s="501"/>
      <c r="BJ222" s="501"/>
      <c r="BK222" s="501"/>
      <c r="BL222" s="501"/>
      <c r="BM222" s="501"/>
      <c r="BN222" s="501"/>
      <c r="BO222" s="501"/>
    </row>
    <row r="223" spans="1:67" s="500" customFormat="1">
      <c r="A223" s="539"/>
      <c r="P223" s="502"/>
      <c r="Q223" s="502"/>
      <c r="R223" s="502"/>
      <c r="S223" s="742"/>
      <c r="T223" s="502"/>
      <c r="U223" s="503"/>
      <c r="W223" s="503"/>
      <c r="X223" s="503"/>
      <c r="Y223" s="503"/>
      <c r="Z223" s="503"/>
      <c r="AA223" s="503"/>
      <c r="AB223" s="503"/>
      <c r="AC223" s="503"/>
      <c r="AD223" s="503"/>
      <c r="AE223" s="503"/>
      <c r="AF223" s="529"/>
      <c r="AG223" s="741"/>
      <c r="AH223" s="741"/>
      <c r="AI223" s="741"/>
      <c r="AJ223" s="741"/>
      <c r="AK223" s="741"/>
      <c r="AL223" s="741"/>
      <c r="AM223" s="507"/>
      <c r="AN223" s="529"/>
      <c r="AO223" s="529"/>
      <c r="AP223" s="532"/>
      <c r="AQ223" s="529"/>
      <c r="AR223" s="501"/>
      <c r="AS223" s="501"/>
      <c r="AT223" s="501"/>
      <c r="AU223" s="501"/>
      <c r="AV223" s="501"/>
      <c r="AW223" s="501"/>
      <c r="AX223" s="501"/>
      <c r="AY223" s="501"/>
      <c r="AZ223" s="501"/>
      <c r="BA223" s="501"/>
      <c r="BB223" s="501"/>
      <c r="BC223" s="501"/>
      <c r="BD223" s="501"/>
      <c r="BE223" s="501"/>
      <c r="BF223" s="501"/>
      <c r="BG223" s="501"/>
      <c r="BH223" s="501"/>
      <c r="BI223" s="501"/>
      <c r="BJ223" s="501"/>
      <c r="BK223" s="501"/>
      <c r="BL223" s="501"/>
      <c r="BM223" s="501"/>
      <c r="BN223" s="501"/>
      <c r="BO223" s="501"/>
    </row>
    <row r="224" spans="1:67" s="500" customFormat="1">
      <c r="A224" s="539"/>
      <c r="P224" s="502"/>
      <c r="Q224" s="502"/>
      <c r="R224" s="502"/>
      <c r="S224" s="742"/>
      <c r="T224" s="502"/>
      <c r="U224" s="503"/>
      <c r="W224" s="503"/>
      <c r="X224" s="503"/>
      <c r="Y224" s="503"/>
      <c r="Z224" s="503"/>
      <c r="AA224" s="503"/>
      <c r="AB224" s="503"/>
      <c r="AC224" s="503"/>
      <c r="AD224" s="503"/>
      <c r="AE224" s="503"/>
      <c r="AF224" s="529"/>
      <c r="AG224" s="741"/>
      <c r="AH224" s="741"/>
      <c r="AI224" s="741"/>
      <c r="AJ224" s="741"/>
      <c r="AK224" s="741"/>
      <c r="AL224" s="741"/>
      <c r="AM224" s="507"/>
      <c r="AN224" s="529"/>
      <c r="AO224" s="529"/>
      <c r="AP224" s="532"/>
      <c r="AQ224" s="529"/>
      <c r="AR224" s="501"/>
      <c r="AS224" s="501"/>
      <c r="AT224" s="501"/>
      <c r="AU224" s="501"/>
      <c r="AV224" s="501"/>
      <c r="AW224" s="501"/>
      <c r="AX224" s="501"/>
      <c r="AY224" s="501"/>
      <c r="AZ224" s="501"/>
      <c r="BA224" s="501"/>
      <c r="BB224" s="501"/>
      <c r="BC224" s="501"/>
      <c r="BD224" s="501"/>
      <c r="BE224" s="501"/>
      <c r="BF224" s="501"/>
      <c r="BG224" s="501"/>
      <c r="BH224" s="501"/>
      <c r="BI224" s="501"/>
      <c r="BJ224" s="501"/>
      <c r="BK224" s="501"/>
      <c r="BL224" s="501"/>
      <c r="BM224" s="501"/>
      <c r="BN224" s="501"/>
      <c r="BO224" s="501"/>
    </row>
    <row r="225" spans="1:67" s="500" customFormat="1">
      <c r="A225" s="539"/>
      <c r="P225" s="502"/>
      <c r="Q225" s="502"/>
      <c r="R225" s="502"/>
      <c r="S225" s="742"/>
      <c r="T225" s="502"/>
      <c r="U225" s="503"/>
      <c r="W225" s="503"/>
      <c r="X225" s="503"/>
      <c r="Y225" s="503"/>
      <c r="Z225" s="503"/>
      <c r="AA225" s="503"/>
      <c r="AB225" s="503"/>
      <c r="AC225" s="503"/>
      <c r="AD225" s="503"/>
      <c r="AE225" s="503"/>
      <c r="AF225" s="529"/>
      <c r="AG225" s="741"/>
      <c r="AH225" s="741"/>
      <c r="AI225" s="741"/>
      <c r="AJ225" s="741"/>
      <c r="AK225" s="741"/>
      <c r="AL225" s="741"/>
      <c r="AM225" s="507"/>
      <c r="AN225" s="529"/>
      <c r="AO225" s="529"/>
      <c r="AP225" s="532"/>
      <c r="AQ225" s="529"/>
      <c r="AR225" s="501"/>
      <c r="AS225" s="501"/>
      <c r="AT225" s="501"/>
      <c r="AU225" s="501"/>
      <c r="AV225" s="501"/>
      <c r="AW225" s="501"/>
      <c r="AX225" s="501"/>
      <c r="AY225" s="501"/>
      <c r="AZ225" s="501"/>
      <c r="BA225" s="501"/>
      <c r="BB225" s="501"/>
      <c r="BC225" s="501"/>
      <c r="BD225" s="501"/>
      <c r="BE225" s="501"/>
      <c r="BF225" s="501"/>
      <c r="BG225" s="501"/>
      <c r="BH225" s="501"/>
      <c r="BI225" s="501"/>
      <c r="BJ225" s="501"/>
      <c r="BK225" s="501"/>
      <c r="BL225" s="501"/>
      <c r="BM225" s="501"/>
      <c r="BN225" s="501"/>
      <c r="BO225" s="501"/>
    </row>
    <row r="226" spans="1:67" s="500" customFormat="1">
      <c r="A226" s="539"/>
      <c r="P226" s="502"/>
      <c r="Q226" s="502"/>
      <c r="R226" s="502"/>
      <c r="S226" s="742"/>
      <c r="T226" s="502"/>
      <c r="U226" s="503"/>
      <c r="W226" s="503"/>
      <c r="X226" s="503"/>
      <c r="Y226" s="503"/>
      <c r="Z226" s="503"/>
      <c r="AA226" s="503"/>
      <c r="AB226" s="503"/>
      <c r="AC226" s="503"/>
      <c r="AD226" s="503"/>
      <c r="AE226" s="503"/>
      <c r="AF226" s="529"/>
      <c r="AG226" s="741"/>
      <c r="AH226" s="741"/>
      <c r="AI226" s="741"/>
      <c r="AJ226" s="741"/>
      <c r="AK226" s="741"/>
      <c r="AL226" s="741"/>
      <c r="AM226" s="507"/>
      <c r="AN226" s="529"/>
      <c r="AO226" s="529"/>
      <c r="AP226" s="532"/>
      <c r="AQ226" s="529"/>
      <c r="AR226" s="501"/>
      <c r="AS226" s="501"/>
      <c r="AT226" s="501"/>
      <c r="AU226" s="501"/>
      <c r="AV226" s="501"/>
      <c r="AW226" s="501"/>
      <c r="AX226" s="501"/>
      <c r="AY226" s="501"/>
      <c r="AZ226" s="501"/>
      <c r="BA226" s="501"/>
      <c r="BB226" s="501"/>
      <c r="BC226" s="501"/>
      <c r="BD226" s="501"/>
      <c r="BE226" s="501"/>
      <c r="BF226" s="501"/>
      <c r="BG226" s="501"/>
      <c r="BH226" s="501"/>
      <c r="BI226" s="501"/>
      <c r="BJ226" s="501"/>
      <c r="BK226" s="501"/>
      <c r="BL226" s="501"/>
      <c r="BM226" s="501"/>
      <c r="BN226" s="501"/>
      <c r="BO226" s="501"/>
    </row>
    <row r="227" spans="1:67" s="500" customFormat="1">
      <c r="A227" s="539"/>
      <c r="P227" s="502"/>
      <c r="Q227" s="502"/>
      <c r="R227" s="502"/>
      <c r="S227" s="742"/>
      <c r="T227" s="502"/>
      <c r="U227" s="503"/>
      <c r="W227" s="503"/>
      <c r="X227" s="503"/>
      <c r="Y227" s="503"/>
      <c r="Z227" s="503"/>
      <c r="AA227" s="503"/>
      <c r="AB227" s="503"/>
      <c r="AC227" s="503"/>
      <c r="AD227" s="503"/>
      <c r="AE227" s="503"/>
      <c r="AF227" s="529"/>
      <c r="AG227" s="741"/>
      <c r="AH227" s="741"/>
      <c r="AI227" s="741"/>
      <c r="AJ227" s="741"/>
      <c r="AK227" s="741"/>
      <c r="AL227" s="741"/>
      <c r="AM227" s="507"/>
      <c r="AN227" s="529"/>
      <c r="AO227" s="529"/>
      <c r="AP227" s="532"/>
      <c r="AQ227" s="529"/>
      <c r="AR227" s="501"/>
      <c r="AS227" s="501"/>
      <c r="AT227" s="501"/>
      <c r="AU227" s="501"/>
      <c r="AV227" s="501"/>
      <c r="AW227" s="501"/>
      <c r="AX227" s="501"/>
      <c r="AY227" s="501"/>
      <c r="AZ227" s="501"/>
      <c r="BA227" s="501"/>
      <c r="BB227" s="501"/>
      <c r="BC227" s="501"/>
      <c r="BD227" s="501"/>
      <c r="BE227" s="501"/>
      <c r="BF227" s="501"/>
      <c r="BG227" s="501"/>
      <c r="BH227" s="501"/>
      <c r="BI227" s="501"/>
      <c r="BJ227" s="501"/>
      <c r="BK227" s="501"/>
      <c r="BL227" s="501"/>
      <c r="BM227" s="501"/>
      <c r="BN227" s="501"/>
      <c r="BO227" s="501"/>
    </row>
    <row r="228" spans="1:67" s="500" customFormat="1">
      <c r="A228" s="539"/>
      <c r="P228" s="502"/>
      <c r="Q228" s="502"/>
      <c r="R228" s="502"/>
      <c r="S228" s="742"/>
      <c r="T228" s="502"/>
      <c r="U228" s="503"/>
      <c r="W228" s="503"/>
      <c r="X228" s="503"/>
      <c r="Y228" s="503"/>
      <c r="Z228" s="503"/>
      <c r="AA228" s="503"/>
      <c r="AB228" s="503"/>
      <c r="AC228" s="503"/>
      <c r="AD228" s="503"/>
      <c r="AE228" s="503"/>
      <c r="AF228" s="529"/>
      <c r="AG228" s="741"/>
      <c r="AH228" s="741"/>
      <c r="AI228" s="741"/>
      <c r="AJ228" s="741"/>
      <c r="AK228" s="741"/>
      <c r="AL228" s="741"/>
      <c r="AM228" s="507"/>
      <c r="AN228" s="529"/>
      <c r="AO228" s="529"/>
      <c r="AP228" s="532"/>
      <c r="AQ228" s="529"/>
      <c r="AR228" s="501"/>
      <c r="AS228" s="501"/>
      <c r="AT228" s="501"/>
      <c r="AU228" s="501"/>
      <c r="AV228" s="501"/>
      <c r="AW228" s="501"/>
      <c r="AX228" s="501"/>
      <c r="AY228" s="501"/>
      <c r="AZ228" s="501"/>
      <c r="BA228" s="501"/>
      <c r="BB228" s="501"/>
      <c r="BC228" s="501"/>
      <c r="BD228" s="501"/>
      <c r="BE228" s="501"/>
      <c r="BF228" s="501"/>
      <c r="BG228" s="501"/>
      <c r="BH228" s="501"/>
      <c r="BI228" s="501"/>
      <c r="BJ228" s="501"/>
      <c r="BK228" s="501"/>
      <c r="BL228" s="501"/>
      <c r="BM228" s="501"/>
      <c r="BN228" s="501"/>
      <c r="BO228" s="501"/>
    </row>
    <row r="229" spans="1:67" s="500" customFormat="1">
      <c r="A229" s="539"/>
      <c r="P229" s="502"/>
      <c r="Q229" s="502"/>
      <c r="R229" s="502"/>
      <c r="S229" s="742"/>
      <c r="T229" s="502"/>
      <c r="U229" s="503"/>
      <c r="W229" s="503"/>
      <c r="X229" s="503"/>
      <c r="Y229" s="503"/>
      <c r="Z229" s="503"/>
      <c r="AA229" s="503"/>
      <c r="AB229" s="503"/>
      <c r="AC229" s="503"/>
      <c r="AD229" s="503"/>
      <c r="AE229" s="503"/>
      <c r="AF229" s="529"/>
      <c r="AG229" s="741"/>
      <c r="AH229" s="741"/>
      <c r="AI229" s="741"/>
      <c r="AJ229" s="741"/>
      <c r="AK229" s="741"/>
      <c r="AL229" s="741"/>
      <c r="AM229" s="507"/>
      <c r="AN229" s="529"/>
      <c r="AO229" s="529"/>
      <c r="AP229" s="532"/>
      <c r="AQ229" s="529"/>
      <c r="AR229" s="501"/>
      <c r="AS229" s="501"/>
      <c r="AT229" s="501"/>
      <c r="AU229" s="501"/>
      <c r="AV229" s="501"/>
      <c r="AW229" s="501"/>
      <c r="AX229" s="501"/>
      <c r="AY229" s="501"/>
      <c r="AZ229" s="501"/>
      <c r="BA229" s="501"/>
      <c r="BB229" s="501"/>
      <c r="BC229" s="501"/>
      <c r="BD229" s="501"/>
      <c r="BE229" s="501"/>
      <c r="BF229" s="501"/>
      <c r="BG229" s="501"/>
      <c r="BH229" s="501"/>
      <c r="BI229" s="501"/>
      <c r="BJ229" s="501"/>
      <c r="BK229" s="501"/>
      <c r="BL229" s="501"/>
      <c r="BM229" s="501"/>
      <c r="BN229" s="501"/>
      <c r="BO229" s="501"/>
    </row>
    <row r="230" spans="1:67" s="500" customFormat="1">
      <c r="A230" s="539"/>
      <c r="P230" s="502"/>
      <c r="Q230" s="502"/>
      <c r="R230" s="502"/>
      <c r="S230" s="742"/>
      <c r="T230" s="502"/>
      <c r="U230" s="503"/>
      <c r="W230" s="503"/>
      <c r="X230" s="503"/>
      <c r="Y230" s="503"/>
      <c r="Z230" s="503"/>
      <c r="AA230" s="503"/>
      <c r="AB230" s="503"/>
      <c r="AC230" s="503"/>
      <c r="AD230" s="503"/>
      <c r="AE230" s="503"/>
      <c r="AF230" s="529"/>
      <c r="AG230" s="741"/>
      <c r="AH230" s="741"/>
      <c r="AI230" s="741"/>
      <c r="AJ230" s="741"/>
      <c r="AK230" s="741"/>
      <c r="AL230" s="741"/>
      <c r="AM230" s="507"/>
      <c r="AN230" s="529"/>
      <c r="AO230" s="529"/>
      <c r="AP230" s="532"/>
      <c r="AQ230" s="529"/>
      <c r="AR230" s="501"/>
      <c r="AS230" s="501"/>
      <c r="AT230" s="501"/>
      <c r="AU230" s="501"/>
      <c r="AV230" s="501"/>
      <c r="AW230" s="501"/>
      <c r="AX230" s="501"/>
      <c r="AY230" s="501"/>
      <c r="AZ230" s="501"/>
      <c r="BA230" s="501"/>
      <c r="BB230" s="501"/>
      <c r="BC230" s="501"/>
      <c r="BD230" s="501"/>
      <c r="BE230" s="501"/>
      <c r="BF230" s="501"/>
      <c r="BG230" s="501"/>
      <c r="BH230" s="501"/>
      <c r="BI230" s="501"/>
      <c r="BJ230" s="501"/>
      <c r="BK230" s="501"/>
      <c r="BL230" s="501"/>
      <c r="BM230" s="501"/>
      <c r="BN230" s="501"/>
      <c r="BO230" s="501"/>
    </row>
    <row r="231" spans="1:67" s="500" customFormat="1">
      <c r="A231" s="539"/>
      <c r="P231" s="502"/>
      <c r="Q231" s="502"/>
      <c r="R231" s="502"/>
      <c r="S231" s="742"/>
      <c r="T231" s="502"/>
      <c r="U231" s="503"/>
      <c r="W231" s="503"/>
      <c r="X231" s="503"/>
      <c r="Y231" s="503"/>
      <c r="Z231" s="503"/>
      <c r="AA231" s="503"/>
      <c r="AB231" s="503"/>
      <c r="AC231" s="503"/>
      <c r="AD231" s="503"/>
      <c r="AE231" s="503"/>
      <c r="AF231" s="529"/>
      <c r="AG231" s="741"/>
      <c r="AH231" s="741"/>
      <c r="AI231" s="741"/>
      <c r="AJ231" s="741"/>
      <c r="AK231" s="741"/>
      <c r="AL231" s="741"/>
      <c r="AM231" s="507"/>
      <c r="AN231" s="529"/>
      <c r="AO231" s="529"/>
      <c r="AP231" s="532"/>
      <c r="AQ231" s="529"/>
      <c r="AR231" s="501"/>
      <c r="AS231" s="501"/>
      <c r="AT231" s="501"/>
      <c r="AU231" s="501"/>
      <c r="AV231" s="501"/>
      <c r="AW231" s="501"/>
      <c r="AX231" s="501"/>
      <c r="AY231" s="501"/>
      <c r="AZ231" s="501"/>
      <c r="BA231" s="501"/>
      <c r="BB231" s="501"/>
      <c r="BC231" s="501"/>
      <c r="BD231" s="501"/>
      <c r="BE231" s="501"/>
      <c r="BF231" s="501"/>
      <c r="BG231" s="501"/>
      <c r="BH231" s="501"/>
      <c r="BI231" s="501"/>
      <c r="BJ231" s="501"/>
      <c r="BK231" s="501"/>
      <c r="BL231" s="501"/>
      <c r="BM231" s="501"/>
      <c r="BN231" s="501"/>
      <c r="BO231" s="501"/>
    </row>
    <row r="232" spans="1:67" s="500" customFormat="1">
      <c r="A232" s="539"/>
      <c r="P232" s="502"/>
      <c r="Q232" s="502"/>
      <c r="R232" s="502"/>
      <c r="S232" s="742"/>
      <c r="T232" s="502"/>
      <c r="U232" s="503"/>
      <c r="W232" s="503"/>
      <c r="X232" s="503"/>
      <c r="Y232" s="503"/>
      <c r="Z232" s="503"/>
      <c r="AA232" s="503"/>
      <c r="AB232" s="503"/>
      <c r="AC232" s="503"/>
      <c r="AD232" s="503"/>
      <c r="AE232" s="503"/>
      <c r="AF232" s="529"/>
      <c r="AG232" s="741"/>
      <c r="AH232" s="741"/>
      <c r="AI232" s="741"/>
      <c r="AJ232" s="741"/>
      <c r="AK232" s="741"/>
      <c r="AL232" s="741"/>
      <c r="AM232" s="507"/>
      <c r="AN232" s="529"/>
      <c r="AO232" s="529"/>
      <c r="AP232" s="532"/>
      <c r="AQ232" s="529"/>
      <c r="AR232" s="501"/>
      <c r="AS232" s="501"/>
      <c r="AT232" s="501"/>
      <c r="AU232" s="501"/>
      <c r="AV232" s="501"/>
      <c r="AW232" s="501"/>
      <c r="AX232" s="501"/>
      <c r="AY232" s="501"/>
      <c r="AZ232" s="501"/>
      <c r="BA232" s="501"/>
      <c r="BB232" s="501"/>
      <c r="BC232" s="501"/>
      <c r="BD232" s="501"/>
      <c r="BE232" s="501"/>
      <c r="BF232" s="501"/>
      <c r="BG232" s="501"/>
      <c r="BH232" s="501"/>
      <c r="BI232" s="501"/>
      <c r="BJ232" s="501"/>
      <c r="BK232" s="501"/>
      <c r="BL232" s="501"/>
      <c r="BM232" s="501"/>
      <c r="BN232" s="501"/>
      <c r="BO232" s="501"/>
    </row>
    <row r="233" spans="1:67" s="500" customFormat="1">
      <c r="A233" s="539"/>
      <c r="P233" s="502"/>
      <c r="Q233" s="502"/>
      <c r="R233" s="502"/>
      <c r="S233" s="742"/>
      <c r="T233" s="502"/>
      <c r="U233" s="503"/>
      <c r="W233" s="503"/>
      <c r="X233" s="503"/>
      <c r="Y233" s="503"/>
      <c r="Z233" s="503"/>
      <c r="AA233" s="503"/>
      <c r="AB233" s="503"/>
      <c r="AC233" s="503"/>
      <c r="AD233" s="503"/>
      <c r="AE233" s="503"/>
      <c r="AF233" s="529"/>
      <c r="AG233" s="741"/>
      <c r="AH233" s="741"/>
      <c r="AI233" s="741"/>
      <c r="AJ233" s="741"/>
      <c r="AK233" s="741"/>
      <c r="AL233" s="741"/>
      <c r="AM233" s="507"/>
      <c r="AN233" s="529"/>
      <c r="AO233" s="529"/>
      <c r="AP233" s="532"/>
      <c r="AQ233" s="529"/>
      <c r="AR233" s="501"/>
      <c r="AS233" s="501"/>
      <c r="AT233" s="501"/>
      <c r="AU233" s="501"/>
      <c r="AV233" s="501"/>
      <c r="AW233" s="501"/>
      <c r="AX233" s="501"/>
      <c r="AY233" s="501"/>
      <c r="AZ233" s="501"/>
      <c r="BA233" s="501"/>
      <c r="BB233" s="501"/>
      <c r="BC233" s="501"/>
      <c r="BD233" s="501"/>
      <c r="BE233" s="501"/>
      <c r="BF233" s="501"/>
      <c r="BG233" s="501"/>
      <c r="BH233" s="501"/>
      <c r="BI233" s="501"/>
      <c r="BJ233" s="501"/>
      <c r="BK233" s="501"/>
      <c r="BL233" s="501"/>
      <c r="BM233" s="501"/>
      <c r="BN233" s="501"/>
      <c r="BO233" s="501"/>
    </row>
    <row r="234" spans="1:67" s="500" customFormat="1">
      <c r="A234" s="539"/>
      <c r="P234" s="502"/>
      <c r="Q234" s="502"/>
      <c r="R234" s="502"/>
      <c r="S234" s="742"/>
      <c r="T234" s="502"/>
      <c r="U234" s="503"/>
      <c r="W234" s="503"/>
      <c r="X234" s="503"/>
      <c r="Y234" s="503"/>
      <c r="Z234" s="503"/>
      <c r="AA234" s="503"/>
      <c r="AB234" s="503"/>
      <c r="AC234" s="503"/>
      <c r="AD234" s="503"/>
      <c r="AE234" s="503"/>
      <c r="AF234" s="529"/>
      <c r="AG234" s="741"/>
      <c r="AH234" s="741"/>
      <c r="AI234" s="741"/>
      <c r="AJ234" s="741"/>
      <c r="AK234" s="741"/>
      <c r="AL234" s="741"/>
      <c r="AM234" s="507"/>
      <c r="AN234" s="529"/>
      <c r="AO234" s="529"/>
      <c r="AP234" s="532"/>
      <c r="AQ234" s="529"/>
      <c r="AR234" s="501"/>
      <c r="AS234" s="501"/>
      <c r="AT234" s="501"/>
      <c r="AU234" s="501"/>
      <c r="AV234" s="501"/>
      <c r="AW234" s="501"/>
      <c r="AX234" s="501"/>
      <c r="AY234" s="501"/>
      <c r="AZ234" s="501"/>
      <c r="BA234" s="501"/>
      <c r="BB234" s="501"/>
      <c r="BC234" s="501"/>
      <c r="BD234" s="501"/>
      <c r="BE234" s="501"/>
      <c r="BF234" s="501"/>
      <c r="BG234" s="501"/>
      <c r="BH234" s="501"/>
      <c r="BI234" s="501"/>
      <c r="BJ234" s="501"/>
      <c r="BK234" s="501"/>
      <c r="BL234" s="501"/>
      <c r="BM234" s="501"/>
      <c r="BN234" s="501"/>
      <c r="BO234" s="501"/>
    </row>
    <row r="235" spans="1:67" s="500" customFormat="1">
      <c r="A235" s="539"/>
      <c r="P235" s="502"/>
      <c r="Q235" s="502"/>
      <c r="R235" s="502"/>
      <c r="S235" s="742"/>
      <c r="T235" s="502"/>
      <c r="U235" s="503"/>
      <c r="W235" s="503"/>
      <c r="X235" s="503"/>
      <c r="Y235" s="503"/>
      <c r="Z235" s="503"/>
      <c r="AA235" s="503"/>
      <c r="AB235" s="503"/>
      <c r="AC235" s="503"/>
      <c r="AD235" s="503"/>
      <c r="AE235" s="503"/>
      <c r="AF235" s="529"/>
      <c r="AG235" s="741"/>
      <c r="AH235" s="741"/>
      <c r="AI235" s="741"/>
      <c r="AJ235" s="741"/>
      <c r="AK235" s="741"/>
      <c r="AL235" s="741"/>
      <c r="AM235" s="507"/>
      <c r="AN235" s="529"/>
      <c r="AO235" s="529"/>
      <c r="AP235" s="532"/>
      <c r="AQ235" s="529"/>
      <c r="AR235" s="501"/>
      <c r="AS235" s="501"/>
      <c r="AT235" s="501"/>
      <c r="AU235" s="501"/>
      <c r="AV235" s="501"/>
      <c r="AW235" s="501"/>
      <c r="AX235" s="501"/>
      <c r="AY235" s="501"/>
      <c r="AZ235" s="501"/>
      <c r="BA235" s="501"/>
      <c r="BB235" s="501"/>
      <c r="BC235" s="501"/>
      <c r="BD235" s="501"/>
      <c r="BE235" s="501"/>
      <c r="BF235" s="501"/>
      <c r="BG235" s="501"/>
      <c r="BH235" s="501"/>
      <c r="BI235" s="501"/>
      <c r="BJ235" s="501"/>
      <c r="BK235" s="501"/>
      <c r="BL235" s="501"/>
      <c r="BM235" s="501"/>
      <c r="BN235" s="501"/>
      <c r="BO235" s="501"/>
    </row>
    <row r="236" spans="1:67" s="500" customFormat="1">
      <c r="A236" s="539"/>
      <c r="P236" s="502"/>
      <c r="Q236" s="502"/>
      <c r="R236" s="502"/>
      <c r="S236" s="742"/>
      <c r="T236" s="502"/>
      <c r="U236" s="503"/>
      <c r="W236" s="503"/>
      <c r="X236" s="503"/>
      <c r="Y236" s="503"/>
      <c r="Z236" s="503"/>
      <c r="AA236" s="503"/>
      <c r="AB236" s="503"/>
      <c r="AC236" s="503"/>
      <c r="AD236" s="503"/>
      <c r="AE236" s="503"/>
      <c r="AF236" s="529"/>
      <c r="AG236" s="741"/>
      <c r="AH236" s="741"/>
      <c r="AI236" s="741"/>
      <c r="AJ236" s="741"/>
      <c r="AK236" s="741"/>
      <c r="AL236" s="741"/>
      <c r="AM236" s="507"/>
      <c r="AN236" s="529"/>
      <c r="AO236" s="529"/>
      <c r="AP236" s="532"/>
      <c r="AQ236" s="529"/>
      <c r="AR236" s="501"/>
      <c r="AS236" s="501"/>
      <c r="AT236" s="501"/>
      <c r="AU236" s="501"/>
      <c r="AV236" s="501"/>
      <c r="AW236" s="501"/>
      <c r="AX236" s="501"/>
      <c r="AY236" s="501"/>
      <c r="AZ236" s="501"/>
      <c r="BA236" s="501"/>
      <c r="BB236" s="501"/>
      <c r="BC236" s="501"/>
      <c r="BD236" s="501"/>
      <c r="BE236" s="501"/>
      <c r="BF236" s="501"/>
      <c r="BG236" s="501"/>
      <c r="BH236" s="501"/>
      <c r="BI236" s="501"/>
      <c r="BJ236" s="501"/>
      <c r="BK236" s="501"/>
      <c r="BL236" s="501"/>
      <c r="BM236" s="501"/>
      <c r="BN236" s="501"/>
      <c r="BO236" s="501"/>
    </row>
    <row r="237" spans="1:67" s="500" customFormat="1">
      <c r="A237" s="539"/>
      <c r="P237" s="502"/>
      <c r="Q237" s="502"/>
      <c r="R237" s="502"/>
      <c r="S237" s="742"/>
      <c r="T237" s="502"/>
      <c r="U237" s="503"/>
      <c r="W237" s="503"/>
      <c r="X237" s="503"/>
      <c r="Y237" s="503"/>
      <c r="Z237" s="503"/>
      <c r="AA237" s="503"/>
      <c r="AB237" s="503"/>
      <c r="AC237" s="503"/>
      <c r="AD237" s="503"/>
      <c r="AE237" s="503"/>
      <c r="AF237" s="529"/>
      <c r="AG237" s="741"/>
      <c r="AH237" s="741"/>
      <c r="AI237" s="741"/>
      <c r="AJ237" s="741"/>
      <c r="AK237" s="741"/>
      <c r="AL237" s="741"/>
      <c r="AM237" s="507"/>
      <c r="AN237" s="529"/>
      <c r="AO237" s="529"/>
      <c r="AP237" s="532"/>
      <c r="AQ237" s="529"/>
      <c r="AR237" s="501"/>
      <c r="AS237" s="501"/>
      <c r="AT237" s="501"/>
      <c r="AU237" s="501"/>
      <c r="AV237" s="501"/>
      <c r="AW237" s="501"/>
      <c r="AX237" s="501"/>
      <c r="AY237" s="501"/>
      <c r="AZ237" s="501"/>
      <c r="BA237" s="501"/>
      <c r="BB237" s="501"/>
      <c r="BC237" s="501"/>
      <c r="BD237" s="501"/>
      <c r="BE237" s="501"/>
      <c r="BF237" s="501"/>
      <c r="BG237" s="501"/>
      <c r="BH237" s="501"/>
      <c r="BI237" s="501"/>
      <c r="BJ237" s="501"/>
      <c r="BK237" s="501"/>
      <c r="BL237" s="501"/>
      <c r="BM237" s="501"/>
      <c r="BN237" s="501"/>
      <c r="BO237" s="501"/>
    </row>
    <row r="238" spans="1:67" s="500" customFormat="1">
      <c r="A238" s="539"/>
      <c r="P238" s="502"/>
      <c r="Q238" s="502"/>
      <c r="R238" s="502"/>
      <c r="S238" s="742"/>
      <c r="T238" s="502"/>
      <c r="U238" s="503"/>
      <c r="W238" s="503"/>
      <c r="X238" s="503"/>
      <c r="Y238" s="503"/>
      <c r="Z238" s="503"/>
      <c r="AA238" s="503"/>
      <c r="AB238" s="503"/>
      <c r="AC238" s="503"/>
      <c r="AD238" s="503"/>
      <c r="AE238" s="503"/>
      <c r="AF238" s="529"/>
      <c r="AG238" s="741"/>
      <c r="AH238" s="741"/>
      <c r="AI238" s="741"/>
      <c r="AJ238" s="741"/>
      <c r="AK238" s="741"/>
      <c r="AL238" s="741"/>
      <c r="AM238" s="507"/>
      <c r="AN238" s="529"/>
      <c r="AO238" s="529"/>
      <c r="AP238" s="532"/>
      <c r="AQ238" s="529"/>
      <c r="AR238" s="501"/>
      <c r="AS238" s="501"/>
      <c r="AT238" s="501"/>
      <c r="AU238" s="501"/>
      <c r="AV238" s="501"/>
      <c r="AW238" s="501"/>
      <c r="AX238" s="501"/>
      <c r="AY238" s="501"/>
      <c r="AZ238" s="501"/>
      <c r="BA238" s="501"/>
      <c r="BB238" s="501"/>
      <c r="BC238" s="501"/>
      <c r="BD238" s="501"/>
      <c r="BE238" s="501"/>
      <c r="BF238" s="501"/>
      <c r="BG238" s="501"/>
      <c r="BH238" s="501"/>
      <c r="BI238" s="501"/>
      <c r="BJ238" s="501"/>
      <c r="BK238" s="501"/>
      <c r="BL238" s="501"/>
      <c r="BM238" s="501"/>
      <c r="BN238" s="501"/>
      <c r="BO238" s="501"/>
    </row>
    <row r="239" spans="1:67" s="500" customFormat="1">
      <c r="A239" s="539"/>
      <c r="P239" s="502"/>
      <c r="Q239" s="502"/>
      <c r="R239" s="502"/>
      <c r="S239" s="742"/>
      <c r="T239" s="502"/>
      <c r="U239" s="503"/>
      <c r="W239" s="503"/>
      <c r="X239" s="503"/>
      <c r="Y239" s="503"/>
      <c r="Z239" s="503"/>
      <c r="AA239" s="503"/>
      <c r="AB239" s="503"/>
      <c r="AC239" s="503"/>
      <c r="AD239" s="503"/>
      <c r="AE239" s="503"/>
      <c r="AF239" s="529"/>
      <c r="AG239" s="741"/>
      <c r="AH239" s="741"/>
      <c r="AI239" s="741"/>
      <c r="AJ239" s="741"/>
      <c r="AK239" s="741"/>
      <c r="AL239" s="741"/>
      <c r="AM239" s="507"/>
      <c r="AN239" s="529"/>
      <c r="AO239" s="529"/>
      <c r="AP239" s="532"/>
      <c r="AQ239" s="529"/>
      <c r="AR239" s="501"/>
      <c r="AS239" s="501"/>
      <c r="AT239" s="501"/>
      <c r="AU239" s="501"/>
      <c r="AV239" s="501"/>
      <c r="AW239" s="501"/>
      <c r="AX239" s="501"/>
      <c r="AY239" s="501"/>
      <c r="AZ239" s="501"/>
      <c r="BA239" s="501"/>
      <c r="BB239" s="501"/>
      <c r="BC239" s="501"/>
      <c r="BD239" s="501"/>
      <c r="BE239" s="501"/>
      <c r="BF239" s="501"/>
      <c r="BG239" s="501"/>
      <c r="BH239" s="501"/>
      <c r="BI239" s="501"/>
      <c r="BJ239" s="501"/>
      <c r="BK239" s="501"/>
      <c r="BL239" s="501"/>
      <c r="BM239" s="501"/>
      <c r="BN239" s="501"/>
      <c r="BO239" s="501"/>
    </row>
    <row r="240" spans="1:67" s="500" customFormat="1">
      <c r="A240" s="539"/>
      <c r="P240" s="502"/>
      <c r="Q240" s="502"/>
      <c r="R240" s="502"/>
      <c r="S240" s="742"/>
      <c r="T240" s="502"/>
      <c r="U240" s="503"/>
      <c r="W240" s="503"/>
      <c r="X240" s="503"/>
      <c r="Y240" s="503"/>
      <c r="Z240" s="503"/>
      <c r="AA240" s="503"/>
      <c r="AB240" s="503"/>
      <c r="AC240" s="503"/>
      <c r="AD240" s="503"/>
      <c r="AE240" s="503"/>
      <c r="AF240" s="529"/>
      <c r="AG240" s="741"/>
      <c r="AH240" s="741"/>
      <c r="AI240" s="741"/>
      <c r="AJ240" s="741"/>
      <c r="AK240" s="741"/>
      <c r="AL240" s="741"/>
      <c r="AM240" s="507"/>
      <c r="AN240" s="529"/>
      <c r="AO240" s="529"/>
      <c r="AP240" s="532"/>
      <c r="AQ240" s="529"/>
      <c r="AR240" s="501"/>
      <c r="AS240" s="501"/>
      <c r="AT240" s="501"/>
      <c r="AU240" s="501"/>
      <c r="AV240" s="501"/>
      <c r="AW240" s="501"/>
      <c r="AX240" s="501"/>
      <c r="AY240" s="501"/>
      <c r="AZ240" s="501"/>
      <c r="BA240" s="501"/>
      <c r="BB240" s="501"/>
      <c r="BC240" s="501"/>
      <c r="BD240" s="501"/>
      <c r="BE240" s="501"/>
      <c r="BF240" s="501"/>
      <c r="BG240" s="501"/>
      <c r="BH240" s="501"/>
      <c r="BI240" s="501"/>
      <c r="BJ240" s="501"/>
      <c r="BK240" s="501"/>
      <c r="BL240" s="501"/>
      <c r="BM240" s="501"/>
      <c r="BN240" s="501"/>
      <c r="BO240" s="501"/>
    </row>
    <row r="241" spans="1:67" s="500" customFormat="1">
      <c r="A241" s="539"/>
      <c r="P241" s="502"/>
      <c r="Q241" s="502"/>
      <c r="R241" s="502"/>
      <c r="S241" s="742"/>
      <c r="T241" s="502"/>
      <c r="U241" s="503"/>
      <c r="W241" s="503"/>
      <c r="X241" s="503"/>
      <c r="Y241" s="503"/>
      <c r="Z241" s="503"/>
      <c r="AA241" s="503"/>
      <c r="AB241" s="503"/>
      <c r="AC241" s="503"/>
      <c r="AD241" s="503"/>
      <c r="AE241" s="503"/>
      <c r="AF241" s="529"/>
      <c r="AG241" s="741"/>
      <c r="AH241" s="741"/>
      <c r="AI241" s="741"/>
      <c r="AJ241" s="741"/>
      <c r="AK241" s="741"/>
      <c r="AL241" s="741"/>
      <c r="AM241" s="507"/>
      <c r="AN241" s="529"/>
      <c r="AO241" s="529"/>
      <c r="AP241" s="532"/>
      <c r="AQ241" s="529"/>
      <c r="AR241" s="501"/>
      <c r="AS241" s="501"/>
      <c r="AT241" s="501"/>
      <c r="AU241" s="501"/>
      <c r="AV241" s="501"/>
      <c r="AW241" s="501"/>
      <c r="AX241" s="501"/>
      <c r="AY241" s="501"/>
      <c r="AZ241" s="501"/>
      <c r="BA241" s="501"/>
      <c r="BB241" s="501"/>
      <c r="BC241" s="501"/>
      <c r="BD241" s="501"/>
      <c r="BE241" s="501"/>
      <c r="BF241" s="501"/>
      <c r="BG241" s="501"/>
      <c r="BH241" s="501"/>
      <c r="BI241" s="501"/>
      <c r="BJ241" s="501"/>
      <c r="BK241" s="501"/>
      <c r="BL241" s="501"/>
      <c r="BM241" s="501"/>
      <c r="BN241" s="501"/>
      <c r="BO241" s="501"/>
    </row>
    <row r="242" spans="1:67" s="500" customFormat="1">
      <c r="A242" s="539"/>
      <c r="P242" s="502"/>
      <c r="Q242" s="502"/>
      <c r="R242" s="502"/>
      <c r="S242" s="742"/>
      <c r="T242" s="502"/>
      <c r="U242" s="503"/>
      <c r="W242" s="503"/>
      <c r="X242" s="503"/>
      <c r="Y242" s="503"/>
      <c r="Z242" s="503"/>
      <c r="AA242" s="503"/>
      <c r="AB242" s="503"/>
      <c r="AC242" s="503"/>
      <c r="AD242" s="503"/>
      <c r="AE242" s="503"/>
      <c r="AF242" s="529"/>
      <c r="AG242" s="741"/>
      <c r="AH242" s="741"/>
      <c r="AI242" s="741"/>
      <c r="AJ242" s="741"/>
      <c r="AK242" s="741"/>
      <c r="AL242" s="741"/>
      <c r="AM242" s="507"/>
      <c r="AN242" s="529"/>
      <c r="AO242" s="529"/>
      <c r="AP242" s="532"/>
      <c r="AQ242" s="529"/>
      <c r="AR242" s="501"/>
      <c r="AS242" s="501"/>
      <c r="AT242" s="501"/>
      <c r="AU242" s="501"/>
      <c r="AV242" s="501"/>
      <c r="AW242" s="501"/>
      <c r="AX242" s="501"/>
      <c r="AY242" s="501"/>
      <c r="AZ242" s="501"/>
      <c r="BA242" s="501"/>
      <c r="BB242" s="501"/>
      <c r="BC242" s="501"/>
      <c r="BD242" s="501"/>
      <c r="BE242" s="501"/>
      <c r="BF242" s="501"/>
      <c r="BG242" s="501"/>
      <c r="BH242" s="501"/>
      <c r="BI242" s="501"/>
      <c r="BJ242" s="501"/>
      <c r="BK242" s="501"/>
      <c r="BL242" s="501"/>
      <c r="BM242" s="501"/>
      <c r="BN242" s="501"/>
      <c r="BO242" s="501"/>
    </row>
    <row r="243" spans="1:67" s="500" customFormat="1">
      <c r="A243" s="539"/>
      <c r="P243" s="502"/>
      <c r="Q243" s="502"/>
      <c r="R243" s="502"/>
      <c r="S243" s="742"/>
      <c r="T243" s="502"/>
      <c r="U243" s="503"/>
      <c r="W243" s="503"/>
      <c r="X243" s="503"/>
      <c r="Y243" s="503"/>
      <c r="Z243" s="503"/>
      <c r="AA243" s="503"/>
      <c r="AB243" s="503"/>
      <c r="AC243" s="503"/>
      <c r="AD243" s="503"/>
      <c r="AE243" s="503"/>
      <c r="AF243" s="529"/>
      <c r="AG243" s="741"/>
      <c r="AH243" s="741"/>
      <c r="AI243" s="741"/>
      <c r="AJ243" s="741"/>
      <c r="AK243" s="741"/>
      <c r="AL243" s="741"/>
      <c r="AM243" s="507"/>
      <c r="AN243" s="529"/>
      <c r="AO243" s="529"/>
      <c r="AP243" s="532"/>
      <c r="AQ243" s="529"/>
      <c r="AR243" s="501"/>
      <c r="AS243" s="501"/>
      <c r="AT243" s="501"/>
      <c r="AU243" s="501"/>
      <c r="AV243" s="501"/>
      <c r="AW243" s="501"/>
      <c r="AX243" s="501"/>
      <c r="AY243" s="501"/>
      <c r="AZ243" s="501"/>
      <c r="BA243" s="501"/>
      <c r="BB243" s="501"/>
      <c r="BC243" s="501"/>
      <c r="BD243" s="501"/>
      <c r="BE243" s="501"/>
      <c r="BF243" s="501"/>
      <c r="BG243" s="501"/>
      <c r="BH243" s="501"/>
      <c r="BI243" s="501"/>
      <c r="BJ243" s="501"/>
      <c r="BK243" s="501"/>
      <c r="BL243" s="501"/>
      <c r="BM243" s="501"/>
      <c r="BN243" s="501"/>
      <c r="BO243" s="501"/>
    </row>
    <row r="244" spans="1:67" s="500" customFormat="1">
      <c r="A244" s="539"/>
      <c r="P244" s="502"/>
      <c r="Q244" s="502"/>
      <c r="R244" s="502"/>
      <c r="S244" s="742"/>
      <c r="T244" s="502"/>
      <c r="U244" s="503"/>
      <c r="W244" s="503"/>
      <c r="X244" s="503"/>
      <c r="Y244" s="503"/>
      <c r="Z244" s="503"/>
      <c r="AA244" s="503"/>
      <c r="AB244" s="503"/>
      <c r="AC244" s="503"/>
      <c r="AD244" s="503"/>
      <c r="AE244" s="503"/>
      <c r="AF244" s="529"/>
      <c r="AG244" s="741"/>
      <c r="AH244" s="741"/>
      <c r="AI244" s="741"/>
      <c r="AJ244" s="741"/>
      <c r="AK244" s="741"/>
      <c r="AL244" s="741"/>
      <c r="AM244" s="507"/>
      <c r="AN244" s="529"/>
      <c r="AO244" s="529"/>
      <c r="AP244" s="532"/>
      <c r="AQ244" s="529"/>
      <c r="AR244" s="501"/>
      <c r="AS244" s="501"/>
      <c r="AT244" s="501"/>
      <c r="AU244" s="501"/>
      <c r="AV244" s="501"/>
      <c r="AW244" s="501"/>
      <c r="AX244" s="501"/>
      <c r="AY244" s="501"/>
      <c r="AZ244" s="501"/>
      <c r="BA244" s="501"/>
      <c r="BB244" s="501"/>
      <c r="BC244" s="501"/>
      <c r="BD244" s="501"/>
      <c r="BE244" s="501"/>
      <c r="BF244" s="501"/>
      <c r="BG244" s="501"/>
      <c r="BH244" s="501"/>
      <c r="BI244" s="501"/>
      <c r="BJ244" s="501"/>
      <c r="BK244" s="501"/>
      <c r="BL244" s="501"/>
      <c r="BM244" s="501"/>
      <c r="BN244" s="501"/>
      <c r="BO244" s="501"/>
    </row>
    <row r="245" spans="1:67" s="500" customFormat="1">
      <c r="A245" s="539"/>
      <c r="P245" s="502"/>
      <c r="Q245" s="502"/>
      <c r="R245" s="502"/>
      <c r="S245" s="742"/>
      <c r="T245" s="502"/>
      <c r="U245" s="503"/>
      <c r="W245" s="503"/>
      <c r="X245" s="503"/>
      <c r="Y245" s="503"/>
      <c r="Z245" s="503"/>
      <c r="AA245" s="503"/>
      <c r="AB245" s="503"/>
      <c r="AC245" s="503"/>
      <c r="AD245" s="503"/>
      <c r="AE245" s="503"/>
      <c r="AF245" s="529"/>
      <c r="AG245" s="741"/>
      <c r="AH245" s="741"/>
      <c r="AI245" s="741"/>
      <c r="AJ245" s="741"/>
      <c r="AK245" s="741"/>
      <c r="AL245" s="741"/>
      <c r="AM245" s="507"/>
      <c r="AN245" s="529"/>
      <c r="AO245" s="529"/>
      <c r="AP245" s="532"/>
      <c r="AQ245" s="529"/>
      <c r="AR245" s="501"/>
      <c r="AS245" s="501"/>
      <c r="AT245" s="501"/>
      <c r="AU245" s="501"/>
      <c r="AV245" s="501"/>
      <c r="AW245" s="501"/>
      <c r="AX245" s="501"/>
      <c r="AY245" s="501"/>
      <c r="AZ245" s="501"/>
      <c r="BA245" s="501"/>
      <c r="BB245" s="501"/>
      <c r="BC245" s="501"/>
      <c r="BD245" s="501"/>
      <c r="BE245" s="501"/>
      <c r="BF245" s="501"/>
      <c r="BG245" s="501"/>
      <c r="BH245" s="501"/>
      <c r="BI245" s="501"/>
      <c r="BJ245" s="501"/>
      <c r="BK245" s="501"/>
      <c r="BL245" s="501"/>
      <c r="BM245" s="501"/>
      <c r="BN245" s="501"/>
      <c r="BO245" s="501"/>
    </row>
    <row r="246" spans="1:67" s="500" customFormat="1">
      <c r="A246" s="539"/>
      <c r="P246" s="502"/>
      <c r="Q246" s="502"/>
      <c r="R246" s="502"/>
      <c r="S246" s="742"/>
      <c r="T246" s="502"/>
      <c r="U246" s="503"/>
      <c r="W246" s="503"/>
      <c r="X246" s="503"/>
      <c r="Y246" s="503"/>
      <c r="Z246" s="503"/>
      <c r="AA246" s="503"/>
      <c r="AB246" s="503"/>
      <c r="AC246" s="503"/>
      <c r="AD246" s="503"/>
      <c r="AE246" s="503"/>
      <c r="AF246" s="529"/>
      <c r="AG246" s="741"/>
      <c r="AH246" s="741"/>
      <c r="AI246" s="741"/>
      <c r="AJ246" s="741"/>
      <c r="AK246" s="741"/>
      <c r="AL246" s="741"/>
      <c r="AM246" s="507"/>
      <c r="AN246" s="529"/>
      <c r="AO246" s="529"/>
      <c r="AP246" s="532"/>
      <c r="AQ246" s="529"/>
      <c r="AR246" s="501"/>
      <c r="AS246" s="501"/>
      <c r="AT246" s="501"/>
      <c r="AU246" s="501"/>
      <c r="AV246" s="501"/>
      <c r="AW246" s="501"/>
      <c r="AX246" s="501"/>
      <c r="AY246" s="501"/>
      <c r="AZ246" s="501"/>
      <c r="BA246" s="501"/>
      <c r="BB246" s="501"/>
      <c r="BC246" s="501"/>
      <c r="BD246" s="501"/>
      <c r="BE246" s="501"/>
      <c r="BF246" s="501"/>
      <c r="BG246" s="501"/>
      <c r="BH246" s="501"/>
      <c r="BI246" s="501"/>
      <c r="BJ246" s="501"/>
      <c r="BK246" s="501"/>
      <c r="BL246" s="501"/>
      <c r="BM246" s="501"/>
      <c r="BN246" s="501"/>
      <c r="BO246" s="501"/>
    </row>
    <row r="247" spans="1:67" s="500" customFormat="1">
      <c r="A247" s="539"/>
      <c r="P247" s="502"/>
      <c r="Q247" s="502"/>
      <c r="R247" s="502"/>
      <c r="S247" s="742"/>
      <c r="T247" s="502"/>
      <c r="U247" s="503"/>
      <c r="W247" s="503"/>
      <c r="X247" s="503"/>
      <c r="Y247" s="503"/>
      <c r="Z247" s="503"/>
      <c r="AA247" s="503"/>
      <c r="AB247" s="503"/>
      <c r="AC247" s="503"/>
      <c r="AD247" s="503"/>
      <c r="AE247" s="503"/>
      <c r="AF247" s="529"/>
      <c r="AG247" s="741"/>
      <c r="AH247" s="741"/>
      <c r="AI247" s="741"/>
      <c r="AJ247" s="741"/>
      <c r="AK247" s="741"/>
      <c r="AL247" s="741"/>
      <c r="AM247" s="507"/>
      <c r="AN247" s="529"/>
      <c r="AO247" s="529"/>
      <c r="AP247" s="532"/>
      <c r="AQ247" s="529"/>
      <c r="AR247" s="501"/>
      <c r="AS247" s="501"/>
      <c r="AT247" s="501"/>
      <c r="AU247" s="501"/>
      <c r="AV247" s="501"/>
      <c r="AW247" s="501"/>
      <c r="AX247" s="501"/>
      <c r="AY247" s="501"/>
      <c r="AZ247" s="501"/>
      <c r="BA247" s="501"/>
      <c r="BB247" s="501"/>
      <c r="BC247" s="501"/>
      <c r="BD247" s="501"/>
      <c r="BE247" s="501"/>
      <c r="BF247" s="501"/>
      <c r="BG247" s="501"/>
      <c r="BH247" s="501"/>
      <c r="BI247" s="501"/>
      <c r="BJ247" s="501"/>
      <c r="BK247" s="501"/>
      <c r="BL247" s="501"/>
      <c r="BM247" s="501"/>
      <c r="BN247" s="501"/>
      <c r="BO247" s="501"/>
    </row>
    <row r="248" spans="1:67" s="500" customFormat="1">
      <c r="A248" s="539"/>
      <c r="P248" s="502"/>
      <c r="Q248" s="502"/>
      <c r="R248" s="502"/>
      <c r="S248" s="742"/>
      <c r="T248" s="502"/>
      <c r="U248" s="503"/>
      <c r="W248" s="503"/>
      <c r="X248" s="503"/>
      <c r="Y248" s="503"/>
      <c r="Z248" s="503"/>
      <c r="AA248" s="503"/>
      <c r="AB248" s="503"/>
      <c r="AC248" s="503"/>
      <c r="AD248" s="503"/>
      <c r="AE248" s="503"/>
      <c r="AF248" s="529"/>
      <c r="AG248" s="741"/>
      <c r="AH248" s="741"/>
      <c r="AI248" s="741"/>
      <c r="AJ248" s="741"/>
      <c r="AK248" s="741"/>
      <c r="AL248" s="741"/>
      <c r="AM248" s="507"/>
      <c r="AN248" s="529"/>
      <c r="AO248" s="529"/>
      <c r="AP248" s="532"/>
      <c r="AQ248" s="529"/>
      <c r="AR248" s="501"/>
      <c r="AS248" s="501"/>
      <c r="AT248" s="501"/>
      <c r="AU248" s="501"/>
      <c r="AV248" s="501"/>
      <c r="AW248" s="501"/>
      <c r="AX248" s="501"/>
      <c r="AY248" s="501"/>
      <c r="AZ248" s="501"/>
      <c r="BA248" s="501"/>
      <c r="BB248" s="501"/>
      <c r="BC248" s="501"/>
      <c r="BD248" s="501"/>
      <c r="BE248" s="501"/>
      <c r="BF248" s="501"/>
      <c r="BG248" s="501"/>
      <c r="BH248" s="501"/>
      <c r="BI248" s="501"/>
      <c r="BJ248" s="501"/>
      <c r="BK248" s="501"/>
      <c r="BL248" s="501"/>
      <c r="BM248" s="501"/>
      <c r="BN248" s="501"/>
      <c r="BO248" s="501"/>
    </row>
    <row r="249" spans="1:67" s="500" customFormat="1">
      <c r="A249" s="539"/>
      <c r="P249" s="502"/>
      <c r="Q249" s="502"/>
      <c r="R249" s="502"/>
      <c r="S249" s="742"/>
      <c r="T249" s="502"/>
      <c r="U249" s="503"/>
      <c r="W249" s="503"/>
      <c r="X249" s="503"/>
      <c r="Y249" s="503"/>
      <c r="Z249" s="503"/>
      <c r="AA249" s="503"/>
      <c r="AB249" s="503"/>
      <c r="AC249" s="503"/>
      <c r="AD249" s="503"/>
      <c r="AE249" s="503"/>
      <c r="AF249" s="529"/>
      <c r="AG249" s="741"/>
      <c r="AH249" s="741"/>
      <c r="AI249" s="741"/>
      <c r="AJ249" s="741"/>
      <c r="AK249" s="741"/>
      <c r="AL249" s="741"/>
      <c r="AM249" s="507"/>
      <c r="AN249" s="529"/>
      <c r="AO249" s="529"/>
      <c r="AP249" s="532"/>
      <c r="AQ249" s="529"/>
      <c r="AR249" s="501"/>
      <c r="AS249" s="501"/>
      <c r="AT249" s="501"/>
      <c r="AU249" s="501"/>
      <c r="AV249" s="501"/>
      <c r="AW249" s="501"/>
      <c r="AX249" s="501"/>
      <c r="AY249" s="501"/>
      <c r="AZ249" s="501"/>
      <c r="BA249" s="501"/>
      <c r="BB249" s="501"/>
      <c r="BC249" s="501"/>
      <c r="BD249" s="501"/>
      <c r="BE249" s="501"/>
      <c r="BF249" s="501"/>
      <c r="BG249" s="501"/>
      <c r="BH249" s="501"/>
      <c r="BI249" s="501"/>
      <c r="BJ249" s="501"/>
      <c r="BK249" s="501"/>
      <c r="BL249" s="501"/>
      <c r="BM249" s="501"/>
      <c r="BN249" s="501"/>
      <c r="BO249" s="501"/>
    </row>
    <row r="250" spans="1:67" s="500" customFormat="1">
      <c r="A250" s="539"/>
      <c r="P250" s="502"/>
      <c r="Q250" s="502"/>
      <c r="R250" s="502"/>
      <c r="S250" s="742"/>
      <c r="T250" s="502"/>
      <c r="U250" s="503"/>
      <c r="W250" s="503"/>
      <c r="X250" s="503"/>
      <c r="Y250" s="503"/>
      <c r="Z250" s="503"/>
      <c r="AA250" s="503"/>
      <c r="AB250" s="503"/>
      <c r="AC250" s="503"/>
      <c r="AD250" s="503"/>
      <c r="AE250" s="503"/>
      <c r="AF250" s="529"/>
      <c r="AG250" s="741"/>
      <c r="AH250" s="741"/>
      <c r="AI250" s="741"/>
      <c r="AJ250" s="741"/>
      <c r="AK250" s="741"/>
      <c r="AL250" s="741"/>
      <c r="AM250" s="507"/>
      <c r="AN250" s="529"/>
      <c r="AO250" s="529"/>
      <c r="AP250" s="532"/>
      <c r="AQ250" s="529"/>
      <c r="AR250" s="501"/>
      <c r="AS250" s="501"/>
      <c r="AT250" s="501"/>
      <c r="AU250" s="501"/>
      <c r="AV250" s="501"/>
      <c r="AW250" s="501"/>
      <c r="AX250" s="501"/>
      <c r="AY250" s="501"/>
      <c r="AZ250" s="501"/>
      <c r="BA250" s="501"/>
      <c r="BB250" s="501"/>
      <c r="BC250" s="501"/>
      <c r="BD250" s="501"/>
      <c r="BE250" s="501"/>
      <c r="BF250" s="501"/>
      <c r="BG250" s="501"/>
      <c r="BH250" s="501"/>
      <c r="BI250" s="501"/>
      <c r="BJ250" s="501"/>
      <c r="BK250" s="501"/>
      <c r="BL250" s="501"/>
      <c r="BM250" s="501"/>
      <c r="BN250" s="501"/>
      <c r="BO250" s="501"/>
    </row>
    <row r="251" spans="1:67" s="500" customFormat="1">
      <c r="A251" s="539"/>
      <c r="P251" s="502"/>
      <c r="Q251" s="502"/>
      <c r="R251" s="502"/>
      <c r="S251" s="742"/>
      <c r="T251" s="502"/>
      <c r="U251" s="503"/>
      <c r="W251" s="503"/>
      <c r="X251" s="503"/>
      <c r="Y251" s="503"/>
      <c r="Z251" s="503"/>
      <c r="AA251" s="503"/>
      <c r="AB251" s="503"/>
      <c r="AC251" s="503"/>
      <c r="AD251" s="503"/>
      <c r="AE251" s="503"/>
      <c r="AF251" s="529"/>
      <c r="AG251" s="741"/>
      <c r="AH251" s="741"/>
      <c r="AI251" s="741"/>
      <c r="AJ251" s="741"/>
      <c r="AK251" s="741"/>
      <c r="AL251" s="741"/>
      <c r="AM251" s="507"/>
      <c r="AN251" s="529"/>
      <c r="AO251" s="529"/>
      <c r="AP251" s="532"/>
      <c r="AQ251" s="529"/>
      <c r="AR251" s="501"/>
      <c r="AS251" s="501"/>
      <c r="AT251" s="501"/>
      <c r="AU251" s="501"/>
      <c r="AV251" s="501"/>
      <c r="AW251" s="501"/>
      <c r="AX251" s="501"/>
      <c r="AY251" s="501"/>
      <c r="AZ251" s="501"/>
      <c r="BA251" s="501"/>
      <c r="BB251" s="501"/>
      <c r="BC251" s="501"/>
      <c r="BD251" s="501"/>
      <c r="BE251" s="501"/>
      <c r="BF251" s="501"/>
      <c r="BG251" s="501"/>
      <c r="BH251" s="501"/>
      <c r="BI251" s="501"/>
      <c r="BJ251" s="501"/>
      <c r="BK251" s="501"/>
      <c r="BL251" s="501"/>
      <c r="BM251" s="501"/>
      <c r="BN251" s="501"/>
      <c r="BO251" s="501"/>
    </row>
    <row r="252" spans="1:67" s="500" customFormat="1">
      <c r="A252" s="539"/>
      <c r="P252" s="502"/>
      <c r="Q252" s="502"/>
      <c r="R252" s="502"/>
      <c r="S252" s="742"/>
      <c r="T252" s="502"/>
      <c r="U252" s="503"/>
      <c r="W252" s="503"/>
      <c r="X252" s="503"/>
      <c r="Y252" s="503"/>
      <c r="Z252" s="503"/>
      <c r="AA252" s="503"/>
      <c r="AB252" s="503"/>
      <c r="AC252" s="503"/>
      <c r="AD252" s="503"/>
      <c r="AE252" s="503"/>
      <c r="AF252" s="529"/>
      <c r="AG252" s="741"/>
      <c r="AH252" s="741"/>
      <c r="AI252" s="741"/>
      <c r="AJ252" s="741"/>
      <c r="AK252" s="741"/>
      <c r="AL252" s="741"/>
      <c r="AM252" s="507"/>
      <c r="AN252" s="529"/>
      <c r="AO252" s="529"/>
      <c r="AP252" s="532"/>
      <c r="AQ252" s="529"/>
      <c r="AR252" s="501"/>
      <c r="AS252" s="501"/>
      <c r="AT252" s="501"/>
      <c r="AU252" s="501"/>
      <c r="AV252" s="501"/>
      <c r="AW252" s="501"/>
      <c r="AX252" s="501"/>
      <c r="AY252" s="501"/>
      <c r="AZ252" s="501"/>
      <c r="BA252" s="501"/>
      <c r="BB252" s="501"/>
      <c r="BC252" s="501"/>
      <c r="BD252" s="501"/>
      <c r="BE252" s="501"/>
      <c r="BF252" s="501"/>
      <c r="BG252" s="501"/>
      <c r="BH252" s="501"/>
      <c r="BI252" s="501"/>
      <c r="BJ252" s="501"/>
      <c r="BK252" s="501"/>
      <c r="BL252" s="501"/>
      <c r="BM252" s="501"/>
      <c r="BN252" s="501"/>
      <c r="BO252" s="501"/>
    </row>
    <row r="253" spans="1:67" s="500" customFormat="1">
      <c r="A253" s="539"/>
      <c r="P253" s="502"/>
      <c r="Q253" s="502"/>
      <c r="R253" s="502"/>
      <c r="S253" s="742"/>
      <c r="T253" s="502"/>
      <c r="U253" s="503"/>
      <c r="W253" s="503"/>
      <c r="X253" s="503"/>
      <c r="Y253" s="503"/>
      <c r="Z253" s="503"/>
      <c r="AA253" s="503"/>
      <c r="AB253" s="503"/>
      <c r="AC253" s="503"/>
      <c r="AD253" s="503"/>
      <c r="AE253" s="503"/>
      <c r="AF253" s="529"/>
      <c r="AG253" s="741"/>
      <c r="AH253" s="741"/>
      <c r="AI253" s="741"/>
      <c r="AJ253" s="741"/>
      <c r="AK253" s="741"/>
      <c r="AL253" s="741"/>
      <c r="AM253" s="507"/>
      <c r="AN253" s="529"/>
      <c r="AO253" s="529"/>
      <c r="AP253" s="532"/>
      <c r="AQ253" s="529"/>
      <c r="AR253" s="501"/>
      <c r="AS253" s="501"/>
      <c r="AT253" s="501"/>
      <c r="AU253" s="501"/>
      <c r="AV253" s="501"/>
      <c r="AW253" s="501"/>
      <c r="AX253" s="501"/>
      <c r="AY253" s="501"/>
      <c r="AZ253" s="501"/>
      <c r="BA253" s="501"/>
      <c r="BB253" s="501"/>
      <c r="BC253" s="501"/>
      <c r="BD253" s="501"/>
      <c r="BE253" s="501"/>
      <c r="BF253" s="501"/>
      <c r="BG253" s="501"/>
      <c r="BH253" s="501"/>
      <c r="BI253" s="501"/>
      <c r="BJ253" s="501"/>
      <c r="BK253" s="501"/>
      <c r="BL253" s="501"/>
      <c r="BM253" s="501"/>
      <c r="BN253" s="501"/>
      <c r="BO253" s="501"/>
    </row>
    <row r="254" spans="1:67" s="500" customFormat="1">
      <c r="A254" s="539"/>
      <c r="P254" s="502"/>
      <c r="Q254" s="502"/>
      <c r="R254" s="502"/>
      <c r="S254" s="742"/>
      <c r="T254" s="502"/>
      <c r="U254" s="503"/>
      <c r="W254" s="503"/>
      <c r="X254" s="503"/>
      <c r="Y254" s="503"/>
      <c r="Z254" s="503"/>
      <c r="AA254" s="503"/>
      <c r="AB254" s="503"/>
      <c r="AC254" s="503"/>
      <c r="AD254" s="503"/>
      <c r="AE254" s="503"/>
      <c r="AF254" s="529"/>
      <c r="AG254" s="741"/>
      <c r="AH254" s="741"/>
      <c r="AI254" s="741"/>
      <c r="AJ254" s="741"/>
      <c r="AK254" s="741"/>
      <c r="AL254" s="741"/>
      <c r="AM254" s="507"/>
      <c r="AN254" s="529"/>
      <c r="AO254" s="529"/>
      <c r="AP254" s="532"/>
      <c r="AQ254" s="529"/>
      <c r="AR254" s="501"/>
      <c r="AS254" s="501"/>
      <c r="AT254" s="501"/>
      <c r="AU254" s="501"/>
      <c r="AV254" s="501"/>
      <c r="AW254" s="501"/>
      <c r="AX254" s="501"/>
      <c r="AY254" s="501"/>
      <c r="AZ254" s="501"/>
      <c r="BA254" s="501"/>
      <c r="BB254" s="501"/>
      <c r="BC254" s="501"/>
      <c r="BD254" s="501"/>
      <c r="BE254" s="501"/>
      <c r="BF254" s="501"/>
      <c r="BG254" s="501"/>
      <c r="BH254" s="501"/>
      <c r="BI254" s="501"/>
      <c r="BJ254" s="501"/>
      <c r="BK254" s="501"/>
      <c r="BL254" s="501"/>
      <c r="BM254" s="501"/>
      <c r="BN254" s="501"/>
      <c r="BO254" s="501"/>
    </row>
    <row r="255" spans="1:67" s="500" customFormat="1">
      <c r="A255" s="539"/>
      <c r="P255" s="502"/>
      <c r="Q255" s="502"/>
      <c r="R255" s="502"/>
      <c r="S255" s="742"/>
      <c r="T255" s="502"/>
      <c r="U255" s="503"/>
      <c r="W255" s="503"/>
      <c r="X255" s="503"/>
      <c r="Y255" s="503"/>
      <c r="Z255" s="503"/>
      <c r="AA255" s="503"/>
      <c r="AB255" s="503"/>
      <c r="AC255" s="503"/>
      <c r="AD255" s="503"/>
      <c r="AE255" s="503"/>
      <c r="AF255" s="529"/>
      <c r="AG255" s="741"/>
      <c r="AH255" s="741"/>
      <c r="AI255" s="741"/>
      <c r="AJ255" s="741"/>
      <c r="AK255" s="741"/>
      <c r="AL255" s="741"/>
      <c r="AM255" s="507"/>
      <c r="AN255" s="529"/>
      <c r="AO255" s="529"/>
      <c r="AP255" s="532"/>
      <c r="AQ255" s="529"/>
      <c r="AR255" s="501"/>
      <c r="AS255" s="501"/>
      <c r="AT255" s="501"/>
      <c r="AU255" s="501"/>
      <c r="AV255" s="501"/>
      <c r="AW255" s="501"/>
      <c r="AX255" s="501"/>
      <c r="AY255" s="501"/>
      <c r="AZ255" s="501"/>
      <c r="BA255" s="501"/>
      <c r="BB255" s="501"/>
      <c r="BC255" s="501"/>
      <c r="BD255" s="501"/>
      <c r="BE255" s="501"/>
      <c r="BF255" s="501"/>
      <c r="BG255" s="501"/>
      <c r="BH255" s="501"/>
      <c r="BI255" s="501"/>
      <c r="BJ255" s="501"/>
      <c r="BK255" s="501"/>
      <c r="BL255" s="501"/>
      <c r="BM255" s="501"/>
      <c r="BN255" s="501"/>
      <c r="BO255" s="501"/>
    </row>
    <row r="256" spans="1:67" s="500" customFormat="1">
      <c r="A256" s="539"/>
      <c r="P256" s="502"/>
      <c r="Q256" s="502"/>
      <c r="R256" s="502"/>
      <c r="S256" s="742"/>
      <c r="T256" s="502"/>
      <c r="U256" s="503"/>
      <c r="W256" s="503"/>
      <c r="X256" s="503"/>
      <c r="Y256" s="503"/>
      <c r="Z256" s="503"/>
      <c r="AA256" s="503"/>
      <c r="AB256" s="503"/>
      <c r="AC256" s="503"/>
      <c r="AD256" s="503"/>
      <c r="AE256" s="503"/>
      <c r="AF256" s="529"/>
      <c r="AG256" s="741"/>
      <c r="AH256" s="741"/>
      <c r="AI256" s="741"/>
      <c r="AJ256" s="741"/>
      <c r="AK256" s="741"/>
      <c r="AL256" s="741"/>
      <c r="AM256" s="507"/>
      <c r="AN256" s="529"/>
      <c r="AO256" s="529"/>
      <c r="AP256" s="532"/>
      <c r="AQ256" s="529"/>
      <c r="AR256" s="501"/>
      <c r="AS256" s="501"/>
      <c r="AT256" s="501"/>
      <c r="AU256" s="501"/>
      <c r="AV256" s="501"/>
      <c r="AW256" s="501"/>
      <c r="AX256" s="501"/>
      <c r="AY256" s="501"/>
      <c r="AZ256" s="501"/>
      <c r="BA256" s="501"/>
      <c r="BB256" s="501"/>
      <c r="BC256" s="501"/>
      <c r="BD256" s="501"/>
      <c r="BE256" s="501"/>
      <c r="BF256" s="501"/>
      <c r="BG256" s="501"/>
      <c r="BH256" s="501"/>
      <c r="BI256" s="501"/>
      <c r="BJ256" s="501"/>
      <c r="BK256" s="501"/>
      <c r="BL256" s="501"/>
      <c r="BM256" s="501"/>
      <c r="BN256" s="501"/>
      <c r="BO256" s="501"/>
    </row>
    <row r="257" spans="1:67" s="500" customFormat="1">
      <c r="A257" s="539"/>
      <c r="P257" s="502"/>
      <c r="Q257" s="502"/>
      <c r="R257" s="502"/>
      <c r="S257" s="742"/>
      <c r="T257" s="502"/>
      <c r="U257" s="503"/>
      <c r="W257" s="503"/>
      <c r="X257" s="503"/>
      <c r="Y257" s="503"/>
      <c r="Z257" s="503"/>
      <c r="AA257" s="503"/>
      <c r="AB257" s="503"/>
      <c r="AC257" s="503"/>
      <c r="AD257" s="503"/>
      <c r="AE257" s="503"/>
      <c r="AF257" s="529"/>
      <c r="AG257" s="741"/>
      <c r="AH257" s="741"/>
      <c r="AI257" s="741"/>
      <c r="AJ257" s="741"/>
      <c r="AK257" s="741"/>
      <c r="AL257" s="741"/>
      <c r="AM257" s="507"/>
      <c r="AN257" s="529"/>
      <c r="AO257" s="529"/>
      <c r="AP257" s="532"/>
      <c r="AQ257" s="529"/>
      <c r="AR257" s="501"/>
      <c r="AS257" s="501"/>
      <c r="AT257" s="501"/>
      <c r="AU257" s="501"/>
      <c r="AV257" s="501"/>
      <c r="AW257" s="501"/>
      <c r="AX257" s="501"/>
      <c r="AY257" s="501"/>
      <c r="AZ257" s="501"/>
      <c r="BA257" s="501"/>
      <c r="BB257" s="501"/>
      <c r="BC257" s="501"/>
      <c r="BD257" s="501"/>
      <c r="BE257" s="501"/>
      <c r="BF257" s="501"/>
      <c r="BG257" s="501"/>
      <c r="BH257" s="501"/>
      <c r="BI257" s="501"/>
      <c r="BJ257" s="501"/>
      <c r="BK257" s="501"/>
      <c r="BL257" s="501"/>
      <c r="BM257" s="501"/>
      <c r="BN257" s="501"/>
      <c r="BO257" s="501"/>
    </row>
    <row r="258" spans="1:67" s="500" customFormat="1">
      <c r="A258" s="539"/>
      <c r="P258" s="502"/>
      <c r="Q258" s="502"/>
      <c r="R258" s="502"/>
      <c r="S258" s="742"/>
      <c r="T258" s="502"/>
      <c r="U258" s="503"/>
      <c r="W258" s="503"/>
      <c r="X258" s="503"/>
      <c r="Y258" s="503"/>
      <c r="Z258" s="503"/>
      <c r="AA258" s="503"/>
      <c r="AB258" s="503"/>
      <c r="AC258" s="503"/>
      <c r="AD258" s="503"/>
      <c r="AE258" s="503"/>
      <c r="AF258" s="529"/>
      <c r="AG258" s="741"/>
      <c r="AH258" s="741"/>
      <c r="AI258" s="741"/>
      <c r="AJ258" s="741"/>
      <c r="AK258" s="741"/>
      <c r="AL258" s="741"/>
      <c r="AM258" s="507"/>
      <c r="AN258" s="529"/>
      <c r="AO258" s="529"/>
      <c r="AP258" s="532"/>
      <c r="AQ258" s="529"/>
      <c r="AR258" s="501"/>
      <c r="AS258" s="501"/>
      <c r="AT258" s="501"/>
      <c r="AU258" s="501"/>
      <c r="AV258" s="501"/>
      <c r="AW258" s="501"/>
      <c r="AX258" s="501"/>
      <c r="AY258" s="501"/>
      <c r="AZ258" s="501"/>
      <c r="BA258" s="501"/>
      <c r="BB258" s="501"/>
      <c r="BC258" s="501"/>
      <c r="BD258" s="501"/>
      <c r="BE258" s="501"/>
      <c r="BF258" s="501"/>
      <c r="BG258" s="501"/>
      <c r="BH258" s="501"/>
      <c r="BI258" s="501"/>
      <c r="BJ258" s="501"/>
      <c r="BK258" s="501"/>
      <c r="BL258" s="501"/>
      <c r="BM258" s="501"/>
      <c r="BN258" s="501"/>
      <c r="BO258" s="501"/>
    </row>
    <row r="259" spans="1:67" s="500" customFormat="1">
      <c r="A259" s="539"/>
      <c r="P259" s="502"/>
      <c r="Q259" s="502"/>
      <c r="R259" s="502"/>
      <c r="S259" s="742"/>
      <c r="T259" s="502"/>
      <c r="U259" s="503"/>
      <c r="W259" s="503"/>
      <c r="X259" s="503"/>
      <c r="Y259" s="503"/>
      <c r="Z259" s="503"/>
      <c r="AA259" s="503"/>
      <c r="AB259" s="503"/>
      <c r="AC259" s="503"/>
      <c r="AD259" s="503"/>
      <c r="AE259" s="503"/>
      <c r="AF259" s="529"/>
      <c r="AG259" s="741"/>
      <c r="AH259" s="741"/>
      <c r="AI259" s="741"/>
      <c r="AJ259" s="741"/>
      <c r="AK259" s="741"/>
      <c r="AL259" s="741"/>
      <c r="AM259" s="507"/>
      <c r="AN259" s="529"/>
      <c r="AO259" s="529"/>
      <c r="AP259" s="532"/>
      <c r="AQ259" s="529"/>
      <c r="AR259" s="501"/>
      <c r="AS259" s="501"/>
      <c r="AT259" s="501"/>
      <c r="AU259" s="501"/>
      <c r="AV259" s="501"/>
      <c r="AW259" s="501"/>
      <c r="AX259" s="501"/>
      <c r="AY259" s="501"/>
      <c r="AZ259" s="501"/>
      <c r="BA259" s="501"/>
      <c r="BB259" s="501"/>
      <c r="BC259" s="501"/>
      <c r="BD259" s="501"/>
      <c r="BE259" s="501"/>
      <c r="BF259" s="501"/>
      <c r="BG259" s="501"/>
      <c r="BH259" s="501"/>
      <c r="BI259" s="501"/>
      <c r="BJ259" s="501"/>
      <c r="BK259" s="501"/>
      <c r="BL259" s="501"/>
      <c r="BM259" s="501"/>
      <c r="BN259" s="501"/>
      <c r="BO259" s="501"/>
    </row>
    <row r="260" spans="1:67" s="500" customFormat="1">
      <c r="A260" s="539"/>
      <c r="P260" s="502"/>
      <c r="Q260" s="502"/>
      <c r="R260" s="502"/>
      <c r="S260" s="742"/>
      <c r="T260" s="502"/>
      <c r="U260" s="503"/>
      <c r="W260" s="503"/>
      <c r="X260" s="503"/>
      <c r="Y260" s="503"/>
      <c r="Z260" s="503"/>
      <c r="AA260" s="503"/>
      <c r="AB260" s="503"/>
      <c r="AC260" s="503"/>
      <c r="AD260" s="503"/>
      <c r="AE260" s="503"/>
      <c r="AF260" s="529"/>
      <c r="AG260" s="741"/>
      <c r="AH260" s="741"/>
      <c r="AI260" s="741"/>
      <c r="AJ260" s="741"/>
      <c r="AK260" s="741"/>
      <c r="AL260" s="741"/>
      <c r="AM260" s="507"/>
      <c r="AN260" s="529"/>
      <c r="AO260" s="529"/>
      <c r="AP260" s="532"/>
      <c r="AQ260" s="529"/>
      <c r="AR260" s="501"/>
      <c r="AS260" s="501"/>
      <c r="AT260" s="501"/>
      <c r="AU260" s="501"/>
      <c r="AV260" s="501"/>
      <c r="AW260" s="501"/>
      <c r="AX260" s="501"/>
      <c r="AY260" s="501"/>
      <c r="AZ260" s="501"/>
      <c r="BA260" s="501"/>
      <c r="BB260" s="501"/>
      <c r="BC260" s="501"/>
      <c r="BD260" s="501"/>
      <c r="BE260" s="501"/>
      <c r="BF260" s="501"/>
      <c r="BG260" s="501"/>
      <c r="BH260" s="501"/>
      <c r="BI260" s="501"/>
      <c r="BJ260" s="501"/>
      <c r="BK260" s="501"/>
      <c r="BL260" s="501"/>
      <c r="BM260" s="501"/>
      <c r="BN260" s="501"/>
      <c r="BO260" s="501"/>
    </row>
    <row r="261" spans="1:67" s="500" customFormat="1">
      <c r="A261" s="539"/>
      <c r="P261" s="502"/>
      <c r="Q261" s="502"/>
      <c r="R261" s="502"/>
      <c r="S261" s="742"/>
      <c r="T261" s="502"/>
      <c r="U261" s="503"/>
      <c r="W261" s="503"/>
      <c r="X261" s="503"/>
      <c r="Y261" s="503"/>
      <c r="Z261" s="503"/>
      <c r="AA261" s="503"/>
      <c r="AB261" s="503"/>
      <c r="AC261" s="503"/>
      <c r="AD261" s="503"/>
      <c r="AE261" s="503"/>
      <c r="AF261" s="529"/>
      <c r="AG261" s="741"/>
      <c r="AH261" s="741"/>
      <c r="AI261" s="741"/>
      <c r="AJ261" s="741"/>
      <c r="AK261" s="741"/>
      <c r="AL261" s="741"/>
      <c r="AM261" s="507"/>
      <c r="AN261" s="529"/>
      <c r="AO261" s="529"/>
      <c r="AP261" s="532"/>
      <c r="AQ261" s="529"/>
      <c r="AR261" s="501"/>
      <c r="AS261" s="501"/>
      <c r="AT261" s="501"/>
      <c r="AU261" s="501"/>
      <c r="AV261" s="501"/>
      <c r="AW261" s="501"/>
      <c r="AX261" s="501"/>
      <c r="AY261" s="501"/>
      <c r="AZ261" s="501"/>
      <c r="BA261" s="501"/>
      <c r="BB261" s="501"/>
      <c r="BC261" s="501"/>
      <c r="BD261" s="501"/>
      <c r="BE261" s="501"/>
      <c r="BF261" s="501"/>
      <c r="BG261" s="501"/>
      <c r="BH261" s="501"/>
      <c r="BI261" s="501"/>
      <c r="BJ261" s="501"/>
      <c r="BK261" s="501"/>
      <c r="BL261" s="501"/>
      <c r="BM261" s="501"/>
      <c r="BN261" s="501"/>
      <c r="BO261" s="501"/>
    </row>
    <row r="262" spans="1:67" s="500" customFormat="1">
      <c r="A262" s="539"/>
      <c r="P262" s="502"/>
      <c r="Q262" s="502"/>
      <c r="R262" s="502"/>
      <c r="S262" s="742"/>
      <c r="T262" s="502"/>
      <c r="U262" s="503"/>
      <c r="W262" s="503"/>
      <c r="X262" s="503"/>
      <c r="Y262" s="503"/>
      <c r="Z262" s="503"/>
      <c r="AA262" s="503"/>
      <c r="AB262" s="503"/>
      <c r="AC262" s="503"/>
      <c r="AD262" s="503"/>
      <c r="AE262" s="503"/>
      <c r="AF262" s="529"/>
      <c r="AG262" s="741"/>
      <c r="AH262" s="741"/>
      <c r="AI262" s="741"/>
      <c r="AJ262" s="741"/>
      <c r="AK262" s="741"/>
      <c r="AL262" s="741"/>
      <c r="AM262" s="507"/>
      <c r="AN262" s="529"/>
      <c r="AO262" s="529"/>
      <c r="AP262" s="532"/>
      <c r="AQ262" s="529"/>
      <c r="AR262" s="501"/>
      <c r="AS262" s="501"/>
      <c r="AT262" s="501"/>
      <c r="AU262" s="501"/>
      <c r="AV262" s="501"/>
      <c r="AW262" s="501"/>
      <c r="AX262" s="501"/>
      <c r="AY262" s="501"/>
      <c r="AZ262" s="501"/>
      <c r="BA262" s="501"/>
      <c r="BB262" s="501"/>
      <c r="BC262" s="501"/>
      <c r="BD262" s="501"/>
      <c r="BE262" s="501"/>
      <c r="BF262" s="501"/>
      <c r="BG262" s="501"/>
      <c r="BH262" s="501"/>
      <c r="BI262" s="501"/>
      <c r="BJ262" s="501"/>
      <c r="BK262" s="501"/>
      <c r="BL262" s="501"/>
      <c r="BM262" s="501"/>
      <c r="BN262" s="501"/>
      <c r="BO262" s="501"/>
    </row>
    <row r="263" spans="1:67" s="500" customFormat="1">
      <c r="A263" s="539"/>
      <c r="P263" s="502"/>
      <c r="Q263" s="502"/>
      <c r="R263" s="502"/>
      <c r="S263" s="742"/>
      <c r="T263" s="502"/>
      <c r="U263" s="503"/>
      <c r="W263" s="503"/>
      <c r="X263" s="503"/>
      <c r="Y263" s="503"/>
      <c r="Z263" s="503"/>
      <c r="AA263" s="503"/>
      <c r="AB263" s="503"/>
      <c r="AC263" s="503"/>
      <c r="AD263" s="503"/>
      <c r="AE263" s="503"/>
      <c r="AF263" s="529"/>
      <c r="AG263" s="741"/>
      <c r="AH263" s="741"/>
      <c r="AI263" s="741"/>
      <c r="AJ263" s="741"/>
      <c r="AK263" s="741"/>
      <c r="AL263" s="741"/>
      <c r="AM263" s="507"/>
      <c r="AN263" s="529"/>
      <c r="AO263" s="529"/>
      <c r="AP263" s="532"/>
      <c r="AQ263" s="529"/>
      <c r="AR263" s="501"/>
      <c r="AS263" s="501"/>
      <c r="AT263" s="501"/>
      <c r="AU263" s="501"/>
      <c r="AV263" s="501"/>
      <c r="AW263" s="501"/>
      <c r="AX263" s="501"/>
      <c r="AY263" s="501"/>
      <c r="AZ263" s="501"/>
      <c r="BA263" s="501"/>
      <c r="BB263" s="501"/>
      <c r="BC263" s="501"/>
      <c r="BD263" s="501"/>
      <c r="BE263" s="501"/>
      <c r="BF263" s="501"/>
      <c r="BG263" s="501"/>
      <c r="BH263" s="501"/>
      <c r="BI263" s="501"/>
      <c r="BJ263" s="501"/>
      <c r="BK263" s="501"/>
      <c r="BL263" s="501"/>
      <c r="BM263" s="501"/>
      <c r="BN263" s="501"/>
      <c r="BO263" s="501"/>
    </row>
    <row r="264" spans="1:67" s="500" customFormat="1">
      <c r="A264" s="539"/>
      <c r="P264" s="502"/>
      <c r="Q264" s="502"/>
      <c r="R264" s="502"/>
      <c r="S264" s="742"/>
      <c r="T264" s="502"/>
      <c r="U264" s="503"/>
      <c r="W264" s="503"/>
      <c r="X264" s="503"/>
      <c r="Y264" s="503"/>
      <c r="Z264" s="503"/>
      <c r="AA264" s="503"/>
      <c r="AB264" s="503"/>
      <c r="AC264" s="503"/>
      <c r="AD264" s="503"/>
      <c r="AE264" s="503"/>
      <c r="AF264" s="529"/>
      <c r="AG264" s="741"/>
      <c r="AH264" s="741"/>
      <c r="AI264" s="741"/>
      <c r="AJ264" s="741"/>
      <c r="AK264" s="741"/>
      <c r="AL264" s="741"/>
      <c r="AM264" s="507"/>
      <c r="AN264" s="529"/>
      <c r="AO264" s="529"/>
      <c r="AP264" s="532"/>
      <c r="AQ264" s="529"/>
      <c r="AR264" s="501"/>
      <c r="AS264" s="501"/>
      <c r="AT264" s="501"/>
      <c r="AU264" s="501"/>
      <c r="AV264" s="501"/>
      <c r="AW264" s="501"/>
      <c r="AX264" s="501"/>
      <c r="AY264" s="501"/>
      <c r="AZ264" s="501"/>
      <c r="BA264" s="501"/>
      <c r="BB264" s="501"/>
      <c r="BC264" s="501"/>
      <c r="BD264" s="501"/>
      <c r="BE264" s="501"/>
      <c r="BF264" s="501"/>
      <c r="BG264" s="501"/>
      <c r="BH264" s="501"/>
      <c r="BI264" s="501"/>
      <c r="BJ264" s="501"/>
      <c r="BK264" s="501"/>
      <c r="BL264" s="501"/>
      <c r="BM264" s="501"/>
      <c r="BN264" s="501"/>
      <c r="BO264" s="501"/>
    </row>
    <row r="265" spans="1:67" s="500" customFormat="1">
      <c r="A265" s="539"/>
      <c r="P265" s="502"/>
      <c r="Q265" s="502"/>
      <c r="R265" s="502"/>
      <c r="S265" s="742"/>
      <c r="T265" s="502"/>
      <c r="U265" s="503"/>
      <c r="W265" s="503"/>
      <c r="X265" s="503"/>
      <c r="Y265" s="503"/>
      <c r="Z265" s="503"/>
      <c r="AA265" s="503"/>
      <c r="AB265" s="503"/>
      <c r="AC265" s="503"/>
      <c r="AD265" s="503"/>
      <c r="AE265" s="503"/>
      <c r="AF265" s="529"/>
      <c r="AG265" s="741"/>
      <c r="AH265" s="741"/>
      <c r="AI265" s="741"/>
      <c r="AJ265" s="741"/>
      <c r="AK265" s="741"/>
      <c r="AL265" s="741"/>
      <c r="AM265" s="507"/>
      <c r="AN265" s="529"/>
      <c r="AO265" s="529"/>
      <c r="AP265" s="532"/>
      <c r="AQ265" s="529"/>
      <c r="AR265" s="501"/>
      <c r="AS265" s="501"/>
      <c r="AT265" s="501"/>
      <c r="AU265" s="501"/>
      <c r="AV265" s="501"/>
      <c r="AW265" s="501"/>
      <c r="AX265" s="501"/>
      <c r="AY265" s="501"/>
      <c r="AZ265" s="501"/>
      <c r="BA265" s="501"/>
      <c r="BB265" s="501"/>
      <c r="BC265" s="501"/>
      <c r="BD265" s="501"/>
      <c r="BE265" s="501"/>
      <c r="BF265" s="501"/>
      <c r="BG265" s="501"/>
      <c r="BH265" s="501"/>
      <c r="BI265" s="501"/>
      <c r="BJ265" s="501"/>
      <c r="BK265" s="501"/>
      <c r="BL265" s="501"/>
      <c r="BM265" s="501"/>
      <c r="BN265" s="501"/>
      <c r="BO265" s="501"/>
    </row>
    <row r="266" spans="1:67" s="500" customFormat="1">
      <c r="A266" s="539"/>
      <c r="P266" s="502"/>
      <c r="Q266" s="502"/>
      <c r="R266" s="502"/>
      <c r="S266" s="742"/>
      <c r="T266" s="502"/>
      <c r="U266" s="503"/>
      <c r="W266" s="503"/>
      <c r="X266" s="503"/>
      <c r="Y266" s="503"/>
      <c r="Z266" s="503"/>
      <c r="AA266" s="503"/>
      <c r="AB266" s="503"/>
      <c r="AC266" s="503"/>
      <c r="AD266" s="503"/>
      <c r="AE266" s="503"/>
      <c r="AF266" s="529"/>
      <c r="AG266" s="741"/>
      <c r="AH266" s="741"/>
      <c r="AI266" s="741"/>
      <c r="AJ266" s="741"/>
      <c r="AK266" s="741"/>
      <c r="AL266" s="741"/>
      <c r="AM266" s="507"/>
      <c r="AN266" s="529"/>
      <c r="AO266" s="529"/>
      <c r="AP266" s="532"/>
      <c r="AQ266" s="529"/>
      <c r="AR266" s="501"/>
      <c r="AS266" s="501"/>
      <c r="AT266" s="501"/>
      <c r="AU266" s="501"/>
      <c r="AV266" s="501"/>
      <c r="AW266" s="501"/>
      <c r="AX266" s="501"/>
      <c r="AY266" s="501"/>
      <c r="AZ266" s="501"/>
      <c r="BA266" s="501"/>
      <c r="BB266" s="501"/>
      <c r="BC266" s="501"/>
      <c r="BD266" s="501"/>
      <c r="BE266" s="501"/>
      <c r="BF266" s="501"/>
      <c r="BG266" s="501"/>
      <c r="BH266" s="501"/>
      <c r="BI266" s="501"/>
      <c r="BJ266" s="501"/>
      <c r="BK266" s="501"/>
      <c r="BL266" s="501"/>
      <c r="BM266" s="501"/>
      <c r="BN266" s="501"/>
      <c r="BO266" s="501"/>
    </row>
    <row r="267" spans="1:67" s="500" customFormat="1">
      <c r="A267" s="539"/>
      <c r="P267" s="502"/>
      <c r="Q267" s="502"/>
      <c r="R267" s="502"/>
      <c r="S267" s="742"/>
      <c r="T267" s="502"/>
      <c r="U267" s="503"/>
      <c r="W267" s="503"/>
      <c r="X267" s="503"/>
      <c r="Y267" s="503"/>
      <c r="Z267" s="503"/>
      <c r="AA267" s="503"/>
      <c r="AB267" s="503"/>
      <c r="AC267" s="503"/>
      <c r="AD267" s="503"/>
      <c r="AE267" s="503"/>
      <c r="AF267" s="529"/>
      <c r="AG267" s="741"/>
      <c r="AH267" s="741"/>
      <c r="AI267" s="741"/>
      <c r="AJ267" s="741"/>
      <c r="AK267" s="741"/>
      <c r="AL267" s="741"/>
      <c r="AM267" s="507"/>
      <c r="AN267" s="529"/>
      <c r="AO267" s="529"/>
      <c r="AP267" s="532"/>
      <c r="AQ267" s="529"/>
      <c r="AR267" s="501"/>
      <c r="AS267" s="501"/>
      <c r="AT267" s="501"/>
      <c r="AU267" s="501"/>
      <c r="AV267" s="501"/>
      <c r="AW267" s="501"/>
      <c r="AX267" s="501"/>
      <c r="AY267" s="501"/>
      <c r="AZ267" s="501"/>
      <c r="BA267" s="501"/>
      <c r="BB267" s="501"/>
      <c r="BC267" s="501"/>
      <c r="BD267" s="501"/>
      <c r="BE267" s="501"/>
      <c r="BF267" s="501"/>
      <c r="BG267" s="501"/>
      <c r="BH267" s="501"/>
      <c r="BI267" s="501"/>
      <c r="BJ267" s="501"/>
      <c r="BK267" s="501"/>
      <c r="BL267" s="501"/>
      <c r="BM267" s="501"/>
      <c r="BN267" s="501"/>
      <c r="BO267" s="501"/>
    </row>
    <row r="268" spans="1:67" s="500" customFormat="1">
      <c r="A268" s="539"/>
      <c r="P268" s="502"/>
      <c r="Q268" s="502"/>
      <c r="R268" s="502"/>
      <c r="S268" s="742"/>
      <c r="T268" s="502"/>
      <c r="U268" s="503"/>
      <c r="W268" s="503"/>
      <c r="X268" s="503"/>
      <c r="Y268" s="503"/>
      <c r="Z268" s="503"/>
      <c r="AA268" s="503"/>
      <c r="AB268" s="503"/>
      <c r="AC268" s="503"/>
      <c r="AD268" s="503"/>
      <c r="AE268" s="503"/>
      <c r="AF268" s="529"/>
      <c r="AG268" s="741"/>
      <c r="AH268" s="741"/>
      <c r="AI268" s="741"/>
      <c r="AJ268" s="741"/>
      <c r="AK268" s="741"/>
      <c r="AL268" s="741"/>
      <c r="AM268" s="507"/>
      <c r="AN268" s="529"/>
      <c r="AO268" s="529"/>
      <c r="AP268" s="532"/>
      <c r="AQ268" s="529"/>
      <c r="AR268" s="501"/>
      <c r="AS268" s="501"/>
      <c r="AT268" s="501"/>
      <c r="AU268" s="501"/>
      <c r="AV268" s="501"/>
      <c r="AW268" s="501"/>
      <c r="AX268" s="501"/>
      <c r="AY268" s="501"/>
      <c r="AZ268" s="501"/>
      <c r="BA268" s="501"/>
      <c r="BB268" s="501"/>
      <c r="BC268" s="501"/>
      <c r="BD268" s="501"/>
      <c r="BE268" s="501"/>
      <c r="BF268" s="501"/>
      <c r="BG268" s="501"/>
      <c r="BH268" s="501"/>
      <c r="BI268" s="501"/>
      <c r="BJ268" s="501"/>
      <c r="BK268" s="501"/>
      <c r="BL268" s="501"/>
      <c r="BM268" s="501"/>
      <c r="BN268" s="501"/>
      <c r="BO268" s="501"/>
    </row>
    <row r="269" spans="1:67" s="500" customFormat="1">
      <c r="A269" s="539"/>
      <c r="P269" s="502"/>
      <c r="Q269" s="502"/>
      <c r="R269" s="502"/>
      <c r="S269" s="742"/>
      <c r="T269" s="502"/>
      <c r="U269" s="503"/>
      <c r="W269" s="503"/>
      <c r="X269" s="503"/>
      <c r="Y269" s="503"/>
      <c r="Z269" s="503"/>
      <c r="AA269" s="503"/>
      <c r="AB269" s="503"/>
      <c r="AC269" s="503"/>
      <c r="AD269" s="503"/>
      <c r="AE269" s="503"/>
      <c r="AF269" s="529"/>
      <c r="AG269" s="741"/>
      <c r="AH269" s="741"/>
      <c r="AI269" s="741"/>
      <c r="AJ269" s="741"/>
      <c r="AK269" s="741"/>
      <c r="AL269" s="741"/>
      <c r="AM269" s="507"/>
      <c r="AN269" s="529"/>
      <c r="AO269" s="529"/>
      <c r="AP269" s="532"/>
      <c r="AQ269" s="529"/>
      <c r="AR269" s="501"/>
      <c r="AS269" s="501"/>
      <c r="AT269" s="501"/>
      <c r="AU269" s="501"/>
      <c r="AV269" s="501"/>
      <c r="AW269" s="501"/>
      <c r="AX269" s="501"/>
      <c r="AY269" s="501"/>
      <c r="AZ269" s="501"/>
      <c r="BA269" s="501"/>
      <c r="BB269" s="501"/>
      <c r="BC269" s="501"/>
      <c r="BD269" s="501"/>
      <c r="BE269" s="501"/>
      <c r="BF269" s="501"/>
      <c r="BG269" s="501"/>
      <c r="BH269" s="501"/>
      <c r="BI269" s="501"/>
      <c r="BJ269" s="501"/>
      <c r="BK269" s="501"/>
      <c r="BL269" s="501"/>
      <c r="BM269" s="501"/>
      <c r="BN269" s="501"/>
      <c r="BO269" s="501"/>
    </row>
    <row r="270" spans="1:67" s="500" customFormat="1">
      <c r="A270" s="539"/>
      <c r="P270" s="502"/>
      <c r="Q270" s="502"/>
      <c r="R270" s="502"/>
      <c r="S270" s="742"/>
      <c r="T270" s="502"/>
      <c r="U270" s="503"/>
      <c r="W270" s="503"/>
      <c r="X270" s="503"/>
      <c r="Y270" s="503"/>
      <c r="Z270" s="503"/>
      <c r="AA270" s="503"/>
      <c r="AB270" s="503"/>
      <c r="AC270" s="503"/>
      <c r="AD270" s="503"/>
      <c r="AE270" s="503"/>
      <c r="AF270" s="529"/>
      <c r="AG270" s="741"/>
      <c r="AH270" s="741"/>
      <c r="AI270" s="741"/>
      <c r="AJ270" s="741"/>
      <c r="AK270" s="741"/>
      <c r="AL270" s="741"/>
      <c r="AM270" s="507"/>
      <c r="AN270" s="529"/>
      <c r="AO270" s="529"/>
      <c r="AP270" s="532"/>
      <c r="AQ270" s="529"/>
      <c r="AR270" s="501"/>
      <c r="AS270" s="501"/>
      <c r="AT270" s="501"/>
      <c r="AU270" s="501"/>
      <c r="AV270" s="501"/>
      <c r="AW270" s="501"/>
      <c r="AX270" s="501"/>
      <c r="AY270" s="501"/>
      <c r="AZ270" s="501"/>
      <c r="BA270" s="501"/>
      <c r="BB270" s="501"/>
      <c r="BC270" s="501"/>
      <c r="BD270" s="501"/>
      <c r="BE270" s="501"/>
      <c r="BF270" s="501"/>
      <c r="BG270" s="501"/>
      <c r="BH270" s="501"/>
      <c r="BI270" s="501"/>
      <c r="BJ270" s="501"/>
      <c r="BK270" s="501"/>
      <c r="BL270" s="501"/>
      <c r="BM270" s="501"/>
      <c r="BN270" s="501"/>
      <c r="BO270" s="501"/>
    </row>
  </sheetData>
  <mergeCells count="82">
    <mergeCell ref="B119:L119"/>
    <mergeCell ref="P119:R125"/>
    <mergeCell ref="N121:O121"/>
    <mergeCell ref="N127:O127"/>
    <mergeCell ref="N125:O125"/>
    <mergeCell ref="N126:O126"/>
    <mergeCell ref="N120:O120"/>
    <mergeCell ref="N97:O97"/>
    <mergeCell ref="N90:O90"/>
    <mergeCell ref="P79:R85"/>
    <mergeCell ref="B79:L79"/>
    <mergeCell ref="N117:O117"/>
    <mergeCell ref="N88:O88"/>
    <mergeCell ref="N89:O89"/>
    <mergeCell ref="N81:O81"/>
    <mergeCell ref="B89:L89"/>
    <mergeCell ref="P89:R95"/>
    <mergeCell ref="N91:O91"/>
    <mergeCell ref="B53:L53"/>
    <mergeCell ref="N53:O53"/>
    <mergeCell ref="B99:L99"/>
    <mergeCell ref="P99:R105"/>
    <mergeCell ref="N101:O101"/>
    <mergeCell ref="F60:L60"/>
    <mergeCell ref="N60:O60"/>
    <mergeCell ref="F62:L62"/>
    <mergeCell ref="N62:O62"/>
    <mergeCell ref="B69:L69"/>
    <mergeCell ref="P69:R75"/>
    <mergeCell ref="N71:O71"/>
    <mergeCell ref="N100:O100"/>
    <mergeCell ref="N85:O85"/>
    <mergeCell ref="N86:O86"/>
    <mergeCell ref="N87:O87"/>
    <mergeCell ref="N37:O37"/>
    <mergeCell ref="N38:O38"/>
    <mergeCell ref="B49:L49"/>
    <mergeCell ref="N49:O49"/>
    <mergeCell ref="N51:O51"/>
    <mergeCell ref="B3:AG9"/>
    <mergeCell ref="P13:Q13"/>
    <mergeCell ref="S13:T13"/>
    <mergeCell ref="AG13:AH13"/>
    <mergeCell ref="J15:Q15"/>
    <mergeCell ref="AG15:AK15"/>
    <mergeCell ref="AG17:AJ17"/>
    <mergeCell ref="B20:AL23"/>
    <mergeCell ref="N115:O115"/>
    <mergeCell ref="N116:O116"/>
    <mergeCell ref="N119:O119"/>
    <mergeCell ref="P109:R115"/>
    <mergeCell ref="N111:O111"/>
    <mergeCell ref="N105:O105"/>
    <mergeCell ref="N106:O106"/>
    <mergeCell ref="N109:O109"/>
    <mergeCell ref="N110:O110"/>
    <mergeCell ref="N107:O107"/>
    <mergeCell ref="B109:L109"/>
    <mergeCell ref="N95:O95"/>
    <mergeCell ref="N96:O96"/>
    <mergeCell ref="N99:O99"/>
    <mergeCell ref="N75:O75"/>
    <mergeCell ref="N76:O76"/>
    <mergeCell ref="N79:O79"/>
    <mergeCell ref="N80:O80"/>
    <mergeCell ref="N77:O77"/>
    <mergeCell ref="N33:O33"/>
    <mergeCell ref="N34:O34"/>
    <mergeCell ref="B33:L33"/>
    <mergeCell ref="N69:O69"/>
    <mergeCell ref="N70:O70"/>
    <mergeCell ref="B57:AG58"/>
    <mergeCell ref="B45:L45"/>
    <mergeCell ref="N45:O45"/>
    <mergeCell ref="N47:O47"/>
    <mergeCell ref="N55:O55"/>
    <mergeCell ref="N35:O35"/>
    <mergeCell ref="B37:L37"/>
    <mergeCell ref="N39:O39"/>
    <mergeCell ref="B41:L41"/>
    <mergeCell ref="N41:O41"/>
    <mergeCell ref="N43:O43"/>
  </mergeCells>
  <conditionalFormatting sqref="AJ69 AJ71 AJ73 AJ75 AJ77 AJ79 AJ81 AJ83 AJ85 AJ87 AJ89:AJ97 AJ99:AJ107 AJ109:AJ117 AJ119:AJ127 AJ62 AJ33 AJ35 AJ37 AJ39 AJ41 AJ43 AJ45 AJ47 AJ49 AJ51 AJ53 AJ55 AJ60">
    <cfRule type="cellIs" dxfId="17" priority="2" operator="greaterThan">
      <formula>0</formula>
    </cfRule>
  </conditionalFormatting>
  <conditionalFormatting sqref="AA33 AC33">
    <cfRule type="cellIs" dxfId="16" priority="2" operator="lessThan">
      <formula>0</formula>
    </cfRule>
  </conditionalFormatting>
  <conditionalFormatting sqref="AA45 AC45">
    <cfRule type="cellIs" dxfId="15" priority="1" operator="lessThan">
      <formula>0</formula>
    </cfRule>
  </conditionalFormatting>
  <hyperlinks>
    <hyperlink ref="P89:R95" r:id="rId1" display="http://autovav.webovestranky.sk/index.php/kontakty"/>
    <hyperlink ref="P79:R85" r:id="rId2" display="http://www.c-car.sk/?port=kontakt"/>
    <hyperlink ref="P69:R75" r:id="rId3" display="http://bmw.tempus.sk/"/>
    <hyperlink ref="P99:R105" r:id="rId4" display="http://www.alteria.mazdadealer.sk/"/>
    <hyperlink ref="P109:R115" r:id="rId5" display="http://www.autona.sk/renault/o-nas/kontakty/"/>
    <hyperlink ref="P119:R125" r:id="rId6" display="http://www.car-mall.net/Haendler/L08108/?vw&amp;id=96010&amp;mc=1&amp;smc=1"/>
    <hyperlink ref="AG17" r:id="rId7"/>
    <hyperlink ref="B45:L45" location="'MAZDA '!A1" display="MAZDA"/>
    <hyperlink ref="B49:L49" location="'RENAULT '!A1" display="RENAULT"/>
    <hyperlink ref="B53:L53" location="'VW '!A1" display="VW"/>
    <hyperlink ref="B41:L41" location="CHEVROLET!A1" display="CHEVROLET"/>
    <hyperlink ref="B37:L37" location="'CITROEN '!A1" display="CITROEN "/>
    <hyperlink ref="B33:L33" location="'BMW '!A1" display="BMW"/>
  </hyperlinks>
  <pageMargins left="0.11811023622047245" right="0.11811023622047245" top="0.19685039370078741" bottom="0.19685039370078741" header="0.31496062992125984" footer="0.31496062992125984"/>
  <pageSetup paperSize="9" scale="55" orientation="portrait" r:id="rId8"/>
  <drawing r:id="rId9"/>
  <legacyDrawing r:id="rId10"/>
</worksheet>
</file>

<file path=xl/worksheets/sheet3.xml><?xml version="1.0" encoding="utf-8"?>
<worksheet xmlns="http://schemas.openxmlformats.org/spreadsheetml/2006/main" xmlns:r="http://schemas.openxmlformats.org/officeDocument/2006/relationships">
  <dimension ref="A1:BR388"/>
  <sheetViews>
    <sheetView zoomScale="55" zoomScaleNormal="55" workbookViewId="0">
      <selection activeCell="AD4" sqref="AD4"/>
    </sheetView>
  </sheetViews>
  <sheetFormatPr defaultRowHeight="15"/>
  <cols>
    <col min="1" max="1" width="1.28515625" style="5" customWidth="1"/>
    <col min="2" max="2" width="20.7109375" style="3" customWidth="1"/>
    <col min="3" max="3" width="11.85546875" customWidth="1"/>
    <col min="4" max="4" width="17.7109375" style="3" customWidth="1"/>
    <col min="5" max="5" width="8.7109375" style="178" customWidth="1"/>
    <col min="6" max="6" width="7.42578125" style="179" customWidth="1"/>
    <col min="7" max="7" width="9.85546875" style="144" customWidth="1"/>
    <col min="8" max="8" width="2.28515625" style="241" customWidth="1"/>
    <col min="9" max="9" width="9.42578125" style="86" customWidth="1"/>
    <col min="10" max="10" width="13.85546875" style="86" customWidth="1"/>
    <col min="11" max="11" width="15.42578125" style="86" bestFit="1" customWidth="1"/>
    <col min="12" max="12" width="9.42578125" style="242" customWidth="1"/>
    <col min="13" max="13" width="9.42578125" style="243" customWidth="1"/>
    <col min="14" max="14" width="13.28515625" style="84" customWidth="1"/>
    <col min="15" max="15" width="2.28515625" style="86" customWidth="1"/>
    <col min="16" max="16" width="9.42578125" style="21" customWidth="1"/>
    <col min="17" max="17" width="13.7109375" style="21" customWidth="1"/>
    <col min="18" max="18" width="17" style="21" customWidth="1"/>
    <col min="19" max="20" width="9.42578125" style="21" customWidth="1"/>
    <col min="21" max="21" width="13.28515625" style="49" customWidth="1"/>
    <col min="22" max="22" width="2.28515625" style="21" customWidth="1"/>
    <col min="23" max="23" width="16.5703125" style="21" customWidth="1"/>
    <col min="24" max="25" width="9.42578125" style="21" customWidth="1"/>
    <col min="26" max="26" width="13.28515625" style="49" customWidth="1"/>
    <col min="27" max="27" width="1.28515625" style="164" customWidth="1"/>
    <col min="28" max="70" width="9.140625" style="500"/>
  </cols>
  <sheetData>
    <row r="1" spans="1:26" ht="36.75" customHeight="1">
      <c r="A1" s="164"/>
      <c r="B1" s="164"/>
      <c r="D1"/>
      <c r="H1" s="149"/>
      <c r="M1" s="86"/>
    </row>
    <row r="2" spans="1:26">
      <c r="A2" s="164"/>
      <c r="B2" s="165"/>
      <c r="C2" s="5"/>
      <c r="D2" s="6"/>
      <c r="E2" s="180"/>
      <c r="F2" s="181"/>
      <c r="G2" s="145"/>
    </row>
    <row r="3" spans="1:26">
      <c r="A3" s="164"/>
      <c r="B3" s="165"/>
      <c r="C3" s="5"/>
      <c r="D3" s="5"/>
      <c r="F3" s="181"/>
      <c r="G3" s="145"/>
    </row>
    <row r="4" spans="1:26" ht="92.25" customHeight="1">
      <c r="B4" s="165"/>
      <c r="C4" s="139" t="s">
        <v>161</v>
      </c>
      <c r="D4" s="139"/>
      <c r="E4" s="5"/>
      <c r="F4" s="5"/>
      <c r="G4" s="166"/>
      <c r="H4" s="79"/>
      <c r="I4" s="79"/>
      <c r="J4" s="74"/>
      <c r="K4" s="160"/>
      <c r="L4" s="79"/>
      <c r="M4" s="301"/>
      <c r="N4" s="86"/>
      <c r="O4" s="79"/>
      <c r="P4" s="79"/>
      <c r="Q4" s="74"/>
      <c r="R4" s="160"/>
      <c r="S4" s="79"/>
      <c r="T4" s="81"/>
      <c r="U4" s="86"/>
      <c r="V4" s="74"/>
      <c r="W4" s="50"/>
      <c r="X4" s="81"/>
      <c r="Y4" s="81"/>
      <c r="Z4" s="164"/>
    </row>
    <row r="5" spans="1:26">
      <c r="B5" s="6"/>
      <c r="C5" s="5"/>
      <c r="D5" s="5"/>
      <c r="E5" s="5"/>
      <c r="F5" s="5"/>
      <c r="G5" s="166"/>
      <c r="H5" s="79"/>
      <c r="I5" s="79"/>
      <c r="J5" s="74"/>
      <c r="K5" s="79"/>
      <c r="L5" s="79"/>
      <c r="M5" s="301"/>
      <c r="N5" s="86"/>
      <c r="O5" s="79"/>
      <c r="P5" s="79"/>
      <c r="Q5" s="74"/>
      <c r="R5" s="79"/>
      <c r="S5" s="79"/>
      <c r="T5" s="81"/>
      <c r="U5" s="86"/>
      <c r="V5" s="74"/>
      <c r="W5" s="50"/>
      <c r="X5" s="81"/>
      <c r="Y5" s="81"/>
      <c r="Z5" s="164"/>
    </row>
    <row r="6" spans="1:26" ht="15" customHeight="1">
      <c r="B6" s="6"/>
      <c r="D6" s="31"/>
      <c r="E6" s="5"/>
      <c r="F6" s="5"/>
      <c r="G6" s="166"/>
      <c r="H6" s="79"/>
      <c r="I6" s="79"/>
      <c r="J6" s="74"/>
      <c r="K6" s="79"/>
      <c r="L6" s="79"/>
      <c r="M6" s="81"/>
      <c r="N6" s="86"/>
      <c r="O6" s="79"/>
      <c r="P6" s="79"/>
      <c r="Q6" s="74"/>
      <c r="R6" s="79"/>
      <c r="S6" s="79"/>
      <c r="T6" s="81"/>
      <c r="U6" s="86"/>
      <c r="V6" s="74"/>
      <c r="W6" s="50"/>
      <c r="X6" s="81"/>
      <c r="Y6" s="81"/>
      <c r="Z6" s="164"/>
    </row>
    <row r="7" spans="1:26">
      <c r="C7" s="407"/>
      <c r="D7" s="5"/>
      <c r="E7" s="5"/>
      <c r="F7" s="5"/>
      <c r="G7" s="166"/>
      <c r="H7" s="79"/>
      <c r="I7" s="79"/>
      <c r="J7" s="74"/>
      <c r="K7" s="79"/>
      <c r="L7" s="79"/>
      <c r="M7" s="81"/>
      <c r="N7" s="86"/>
      <c r="O7" s="79"/>
      <c r="P7" s="79"/>
      <c r="Q7" s="74"/>
      <c r="R7" s="79"/>
      <c r="S7" s="79"/>
      <c r="T7" s="81"/>
      <c r="U7" s="86"/>
      <c r="V7" s="74"/>
      <c r="W7" s="50"/>
      <c r="X7" s="81"/>
      <c r="Y7" s="81"/>
      <c r="Z7" s="164"/>
    </row>
    <row r="8" spans="1:26" ht="18.75">
      <c r="B8" s="165"/>
      <c r="C8" s="407"/>
      <c r="D8" s="5"/>
      <c r="E8" s="5"/>
      <c r="F8" s="5"/>
      <c r="G8" s="166"/>
      <c r="H8" s="79"/>
      <c r="I8" s="79"/>
      <c r="J8" s="213"/>
      <c r="K8" s="79"/>
      <c r="L8" s="79"/>
      <c r="M8" s="81"/>
      <c r="N8" s="86"/>
      <c r="O8" s="79"/>
      <c r="P8" s="79"/>
      <c r="Q8" s="211"/>
      <c r="R8" s="79"/>
      <c r="S8" s="79"/>
      <c r="T8" s="81"/>
      <c r="U8" s="86"/>
      <c r="V8" s="74"/>
      <c r="W8" s="50"/>
      <c r="X8" s="81"/>
      <c r="Y8" s="81"/>
      <c r="Z8" s="164"/>
    </row>
    <row r="9" spans="1:26" ht="36.75" customHeight="1">
      <c r="B9" s="165"/>
      <c r="C9" s="408"/>
      <c r="D9" s="164"/>
      <c r="E9" s="5"/>
      <c r="F9" s="5"/>
      <c r="G9" s="166"/>
      <c r="H9" s="79"/>
      <c r="I9" s="79"/>
      <c r="J9" s="213"/>
      <c r="K9" s="81"/>
      <c r="L9" s="79"/>
      <c r="M9" s="81"/>
      <c r="N9" s="86"/>
      <c r="O9" s="211"/>
      <c r="P9" s="79"/>
      <c r="Q9" s="74"/>
      <c r="R9" s="81"/>
      <c r="S9" s="79"/>
      <c r="T9" s="81"/>
      <c r="U9" s="86"/>
      <c r="V9" s="74"/>
      <c r="W9" s="50"/>
      <c r="X9" s="81"/>
      <c r="Y9" s="81"/>
      <c r="Z9" s="164"/>
    </row>
    <row r="10" spans="1:26" ht="12" customHeight="1">
      <c r="C10" s="164"/>
      <c r="D10" s="164"/>
      <c r="E10" s="5"/>
      <c r="F10" s="5"/>
      <c r="G10" s="166"/>
      <c r="H10" s="212"/>
      <c r="I10" s="212"/>
      <c r="J10" s="74"/>
      <c r="K10" s="81"/>
      <c r="L10" s="79"/>
      <c r="M10" s="409"/>
      <c r="N10" s="410"/>
      <c r="O10" s="411"/>
      <c r="P10" s="211"/>
      <c r="Q10" s="74"/>
      <c r="R10" s="81"/>
      <c r="S10" s="79"/>
      <c r="T10" s="85"/>
      <c r="U10" s="66"/>
      <c r="V10" s="74"/>
      <c r="W10" s="50"/>
      <c r="X10" s="81"/>
      <c r="Y10" s="81"/>
      <c r="Z10" s="164"/>
    </row>
    <row r="11" spans="1:26" ht="19.5" thickBot="1">
      <c r="A11" s="65"/>
      <c r="B11" s="169" t="s">
        <v>176</v>
      </c>
      <c r="C11" s="164"/>
      <c r="D11" s="170" t="s">
        <v>177</v>
      </c>
      <c r="E11" s="183"/>
      <c r="F11" s="181"/>
      <c r="G11" s="296" t="s">
        <v>309</v>
      </c>
    </row>
    <row r="12" spans="1:26" ht="23.25" customHeight="1">
      <c r="B12" s="26" t="s">
        <v>162</v>
      </c>
      <c r="C12" s="56"/>
      <c r="D12" s="59"/>
      <c r="E12" s="184" t="s">
        <v>42</v>
      </c>
      <c r="F12" s="185"/>
      <c r="G12" s="278"/>
      <c r="H12" s="145"/>
      <c r="I12" s="94" t="s">
        <v>16</v>
      </c>
      <c r="J12" s="87"/>
      <c r="K12" s="921" t="s">
        <v>355</v>
      </c>
      <c r="L12" s="921" t="s">
        <v>354</v>
      </c>
      <c r="M12" s="921" t="s">
        <v>353</v>
      </c>
      <c r="N12" s="927" t="s">
        <v>278</v>
      </c>
      <c r="O12" s="95"/>
      <c r="P12" s="94" t="s">
        <v>16</v>
      </c>
      <c r="Q12" s="87"/>
      <c r="R12" s="921" t="s">
        <v>355</v>
      </c>
      <c r="S12" s="921" t="s">
        <v>354</v>
      </c>
      <c r="T12" s="921" t="s">
        <v>353</v>
      </c>
      <c r="U12" s="927" t="s">
        <v>278</v>
      </c>
      <c r="V12" s="95"/>
      <c r="W12" s="923" t="s">
        <v>355</v>
      </c>
      <c r="X12" s="925" t="s">
        <v>354</v>
      </c>
      <c r="Y12" s="925" t="s">
        <v>353</v>
      </c>
      <c r="Z12" s="927" t="s">
        <v>278</v>
      </c>
    </row>
    <row r="13" spans="1:26" ht="24" customHeight="1" thickBot="1">
      <c r="B13" s="290" t="s">
        <v>243</v>
      </c>
      <c r="C13" s="291"/>
      <c r="D13" s="292"/>
      <c r="E13" s="287" t="s">
        <v>22</v>
      </c>
      <c r="F13" s="288" t="s">
        <v>31</v>
      </c>
      <c r="G13" s="289" t="s">
        <v>23</v>
      </c>
      <c r="H13" s="145"/>
      <c r="I13" s="460" t="s">
        <v>1</v>
      </c>
      <c r="J13" s="461" t="s">
        <v>2</v>
      </c>
      <c r="K13" s="922"/>
      <c r="L13" s="922"/>
      <c r="M13" s="922"/>
      <c r="N13" s="928"/>
      <c r="O13" s="96"/>
      <c r="P13" s="460" t="s">
        <v>1</v>
      </c>
      <c r="Q13" s="461" t="s">
        <v>2</v>
      </c>
      <c r="R13" s="922"/>
      <c r="S13" s="922"/>
      <c r="T13" s="922"/>
      <c r="U13" s="928"/>
      <c r="V13" s="96"/>
      <c r="W13" s="924"/>
      <c r="X13" s="926"/>
      <c r="Y13" s="926"/>
      <c r="Z13" s="928"/>
    </row>
    <row r="14" spans="1:26" ht="15.75">
      <c r="B14" s="294" t="s">
        <v>306</v>
      </c>
      <c r="C14" s="171" t="s">
        <v>191</v>
      </c>
      <c r="D14" s="172" t="s">
        <v>296</v>
      </c>
      <c r="E14" s="328">
        <v>22000</v>
      </c>
      <c r="F14" s="189">
        <v>0</v>
      </c>
      <c r="G14" s="281">
        <v>22000</v>
      </c>
      <c r="H14" s="145"/>
      <c r="I14" s="214">
        <v>6.3000000000000014E-2</v>
      </c>
      <c r="J14" s="88">
        <v>1386.0000000000002</v>
      </c>
      <c r="K14" s="208">
        <v>63.000000000000014</v>
      </c>
      <c r="L14" s="206">
        <v>13860.000000000002</v>
      </c>
      <c r="M14" s="207">
        <v>8139.9999999999982</v>
      </c>
      <c r="N14" s="302"/>
      <c r="P14" s="214">
        <v>0.1</v>
      </c>
      <c r="Q14" s="88">
        <v>2200</v>
      </c>
      <c r="R14" s="208">
        <v>100</v>
      </c>
      <c r="S14" s="206">
        <v>22000</v>
      </c>
      <c r="T14" s="207">
        <v>0</v>
      </c>
      <c r="U14" s="302"/>
      <c r="V14" s="86"/>
      <c r="W14" s="237">
        <v>5</v>
      </c>
      <c r="X14" s="235">
        <v>1100</v>
      </c>
      <c r="Y14" s="236">
        <v>20900</v>
      </c>
      <c r="Z14" s="302"/>
    </row>
    <row r="15" spans="1:26">
      <c r="B15" s="280" t="s">
        <v>295</v>
      </c>
      <c r="C15" s="49" t="s">
        <v>191</v>
      </c>
      <c r="D15" s="23" t="s">
        <v>195</v>
      </c>
      <c r="E15" s="329">
        <v>24200</v>
      </c>
      <c r="F15" s="190">
        <v>0</v>
      </c>
      <c r="G15" s="283">
        <v>24200</v>
      </c>
      <c r="H15" s="145"/>
      <c r="I15" s="214">
        <v>6.3000000000000014E-2</v>
      </c>
      <c r="J15" s="88">
        <v>1524.6000000000004</v>
      </c>
      <c r="K15" s="208">
        <v>63.000000000000014</v>
      </c>
      <c r="L15" s="206">
        <v>15246.000000000004</v>
      </c>
      <c r="M15" s="207">
        <v>8953.9999999999964</v>
      </c>
      <c r="N15" s="302"/>
      <c r="P15" s="214">
        <v>0.1</v>
      </c>
      <c r="Q15" s="88">
        <v>2420</v>
      </c>
      <c r="R15" s="208">
        <v>100</v>
      </c>
      <c r="S15" s="206">
        <v>24200</v>
      </c>
      <c r="T15" s="207">
        <v>0</v>
      </c>
      <c r="U15" s="302"/>
      <c r="V15" s="86"/>
      <c r="W15" s="237">
        <v>5</v>
      </c>
      <c r="X15" s="235">
        <v>1210</v>
      </c>
      <c r="Y15" s="236">
        <v>22990</v>
      </c>
      <c r="Z15" s="302"/>
    </row>
    <row r="16" spans="1:26">
      <c r="B16" s="282" t="s">
        <v>163</v>
      </c>
      <c r="C16" s="49" t="s">
        <v>191</v>
      </c>
      <c r="D16" s="23" t="s">
        <v>172</v>
      </c>
      <c r="E16" s="329">
        <v>26400</v>
      </c>
      <c r="F16" s="190">
        <v>0</v>
      </c>
      <c r="G16" s="283">
        <v>26400</v>
      </c>
      <c r="H16" s="145"/>
      <c r="I16" s="214">
        <v>6.3000000000000014E-2</v>
      </c>
      <c r="J16" s="88">
        <v>1663.2000000000003</v>
      </c>
      <c r="K16" s="208">
        <v>63.000000000000014</v>
      </c>
      <c r="L16" s="206">
        <v>16632.000000000004</v>
      </c>
      <c r="M16" s="207">
        <v>9767.9999999999964</v>
      </c>
      <c r="N16" s="302"/>
      <c r="P16" s="214">
        <v>0.1</v>
      </c>
      <c r="Q16" s="88">
        <v>2640</v>
      </c>
      <c r="R16" s="208">
        <v>100</v>
      </c>
      <c r="S16" s="206">
        <v>26400</v>
      </c>
      <c r="T16" s="207">
        <v>0</v>
      </c>
      <c r="U16" s="302"/>
      <c r="V16" s="86"/>
      <c r="W16" s="237">
        <v>5</v>
      </c>
      <c r="X16" s="235">
        <v>1320</v>
      </c>
      <c r="Y16" s="236">
        <v>25080</v>
      </c>
      <c r="Z16" s="302"/>
    </row>
    <row r="17" spans="1:26">
      <c r="A17" s="21"/>
      <c r="B17" s="285" t="s">
        <v>297</v>
      </c>
      <c r="C17" s="49" t="s">
        <v>167</v>
      </c>
      <c r="D17" s="23" t="s">
        <v>210</v>
      </c>
      <c r="E17" s="329">
        <v>31500</v>
      </c>
      <c r="F17" s="190">
        <v>0</v>
      </c>
      <c r="G17" s="283">
        <v>31500</v>
      </c>
      <c r="H17" s="145"/>
      <c r="I17" s="214">
        <v>6.3000000000000014E-2</v>
      </c>
      <c r="J17" s="88">
        <v>1984.5000000000005</v>
      </c>
      <c r="K17" s="208">
        <v>63.000000000000014</v>
      </c>
      <c r="L17" s="206">
        <v>19845.000000000004</v>
      </c>
      <c r="M17" s="207">
        <v>11654.999999999996</v>
      </c>
      <c r="N17" s="302"/>
      <c r="P17" s="214">
        <v>0.1</v>
      </c>
      <c r="Q17" s="88">
        <v>3150</v>
      </c>
      <c r="R17" s="208">
        <v>100</v>
      </c>
      <c r="S17" s="206">
        <v>31500</v>
      </c>
      <c r="T17" s="207">
        <v>0</v>
      </c>
      <c r="U17" s="302"/>
      <c r="V17" s="86"/>
      <c r="W17" s="237">
        <v>5</v>
      </c>
      <c r="X17" s="235">
        <v>1575</v>
      </c>
      <c r="Y17" s="236">
        <v>29925</v>
      </c>
      <c r="Z17" s="302"/>
    </row>
    <row r="18" spans="1:26">
      <c r="A18" s="21"/>
      <c r="B18" s="285" t="s">
        <v>299</v>
      </c>
      <c r="C18" s="49" t="s">
        <v>168</v>
      </c>
      <c r="D18" s="23" t="s">
        <v>304</v>
      </c>
      <c r="E18" s="329">
        <v>41750</v>
      </c>
      <c r="F18" s="190">
        <v>0</v>
      </c>
      <c r="G18" s="283">
        <v>41750</v>
      </c>
      <c r="H18" s="145"/>
      <c r="I18" s="214">
        <v>6.3000000000000014E-2</v>
      </c>
      <c r="J18" s="88">
        <v>2630.2500000000005</v>
      </c>
      <c r="K18" s="208">
        <v>63.000000000000014</v>
      </c>
      <c r="L18" s="206">
        <v>26302.500000000004</v>
      </c>
      <c r="M18" s="207">
        <v>15447.499999999996</v>
      </c>
      <c r="N18" s="302"/>
      <c r="P18" s="214">
        <v>0.1</v>
      </c>
      <c r="Q18" s="88">
        <v>4175</v>
      </c>
      <c r="R18" s="208">
        <v>100</v>
      </c>
      <c r="S18" s="206">
        <v>41750</v>
      </c>
      <c r="T18" s="207">
        <v>0</v>
      </c>
      <c r="U18" s="302"/>
      <c r="V18" s="86"/>
      <c r="W18" s="237">
        <v>5</v>
      </c>
      <c r="X18" s="235">
        <v>2087.5</v>
      </c>
      <c r="Y18" s="236">
        <v>39662.5</v>
      </c>
      <c r="Z18" s="302"/>
    </row>
    <row r="19" spans="1:26">
      <c r="A19" s="21"/>
      <c r="B19" s="285" t="s">
        <v>298</v>
      </c>
      <c r="C19" s="49" t="s">
        <v>167</v>
      </c>
      <c r="D19" s="23" t="s">
        <v>304</v>
      </c>
      <c r="E19" s="329">
        <v>45950</v>
      </c>
      <c r="F19" s="190">
        <v>0</v>
      </c>
      <c r="G19" s="283">
        <v>45950</v>
      </c>
      <c r="H19" s="145"/>
      <c r="I19" s="214">
        <v>6.3000000000000014E-2</v>
      </c>
      <c r="J19" s="88">
        <v>2894.8500000000008</v>
      </c>
      <c r="K19" s="208">
        <v>63.000000000000014</v>
      </c>
      <c r="L19" s="206">
        <v>28948.500000000007</v>
      </c>
      <c r="M19" s="207">
        <v>17001.499999999993</v>
      </c>
      <c r="N19" s="302"/>
      <c r="P19" s="214">
        <v>0.1</v>
      </c>
      <c r="Q19" s="88">
        <v>4595</v>
      </c>
      <c r="R19" s="208">
        <v>100</v>
      </c>
      <c r="S19" s="206">
        <v>45950</v>
      </c>
      <c r="T19" s="207">
        <v>0</v>
      </c>
      <c r="U19" s="302"/>
      <c r="V19" s="86"/>
      <c r="W19" s="237">
        <v>5</v>
      </c>
      <c r="X19" s="235">
        <v>2297.5</v>
      </c>
      <c r="Y19" s="236">
        <v>43652.5</v>
      </c>
      <c r="Z19" s="302"/>
    </row>
    <row r="20" spans="1:26">
      <c r="A20" s="21"/>
      <c r="B20" s="285" t="s">
        <v>300</v>
      </c>
      <c r="C20" s="49" t="s">
        <v>191</v>
      </c>
      <c r="D20" s="23" t="s">
        <v>305</v>
      </c>
      <c r="E20" s="329">
        <v>24000</v>
      </c>
      <c r="F20" s="190">
        <v>0</v>
      </c>
      <c r="G20" s="283">
        <v>24000</v>
      </c>
      <c r="H20" s="145"/>
      <c r="I20" s="214">
        <v>6.3000000000000014E-2</v>
      </c>
      <c r="J20" s="88">
        <v>1512.0000000000005</v>
      </c>
      <c r="K20" s="208">
        <v>63.000000000000014</v>
      </c>
      <c r="L20" s="206">
        <v>15120.000000000004</v>
      </c>
      <c r="M20" s="207">
        <v>8879.9999999999964</v>
      </c>
      <c r="N20" s="302"/>
      <c r="P20" s="214">
        <v>0.1</v>
      </c>
      <c r="Q20" s="88">
        <v>2400</v>
      </c>
      <c r="R20" s="208">
        <v>100</v>
      </c>
      <c r="S20" s="206">
        <v>24000</v>
      </c>
      <c r="T20" s="207">
        <v>0</v>
      </c>
      <c r="U20" s="302"/>
      <c r="V20" s="86"/>
      <c r="W20" s="237">
        <v>5</v>
      </c>
      <c r="X20" s="235">
        <v>1200</v>
      </c>
      <c r="Y20" s="236">
        <v>22800</v>
      </c>
      <c r="Z20" s="302"/>
    </row>
    <row r="21" spans="1:26">
      <c r="A21" s="21"/>
      <c r="B21" s="285" t="s">
        <v>301</v>
      </c>
      <c r="C21" s="49" t="s">
        <v>191</v>
      </c>
      <c r="D21" s="23" t="s">
        <v>199</v>
      </c>
      <c r="E21" s="329">
        <v>25200</v>
      </c>
      <c r="F21" s="190">
        <v>0</v>
      </c>
      <c r="G21" s="283">
        <v>25200</v>
      </c>
      <c r="H21" s="145"/>
      <c r="I21" s="214">
        <v>6.3000000000000014E-2</v>
      </c>
      <c r="J21" s="88">
        <v>1587.6000000000004</v>
      </c>
      <c r="K21" s="208">
        <v>63.000000000000014</v>
      </c>
      <c r="L21" s="206">
        <v>15876.000000000004</v>
      </c>
      <c r="M21" s="207">
        <v>9323.9999999999964</v>
      </c>
      <c r="N21" s="302"/>
      <c r="P21" s="214">
        <v>0.1</v>
      </c>
      <c r="Q21" s="88">
        <v>2520</v>
      </c>
      <c r="R21" s="208">
        <v>100</v>
      </c>
      <c r="S21" s="206">
        <v>25200</v>
      </c>
      <c r="T21" s="207">
        <v>0</v>
      </c>
      <c r="U21" s="302"/>
      <c r="V21" s="86"/>
      <c r="W21" s="237">
        <v>5</v>
      </c>
      <c r="X21" s="235">
        <v>1260</v>
      </c>
      <c r="Y21" s="236">
        <v>23940</v>
      </c>
      <c r="Z21" s="302"/>
    </row>
    <row r="22" spans="1:26">
      <c r="A22" s="21"/>
      <c r="B22" s="285" t="s">
        <v>164</v>
      </c>
      <c r="C22" s="49" t="s">
        <v>167</v>
      </c>
      <c r="D22" s="23" t="s">
        <v>199</v>
      </c>
      <c r="E22" s="329">
        <v>25200</v>
      </c>
      <c r="F22" s="190">
        <v>0</v>
      </c>
      <c r="G22" s="283">
        <v>25200</v>
      </c>
      <c r="H22" s="145"/>
      <c r="I22" s="214">
        <v>6.3000000000000014E-2</v>
      </c>
      <c r="J22" s="88">
        <v>1587.6000000000004</v>
      </c>
      <c r="K22" s="208">
        <v>63.000000000000014</v>
      </c>
      <c r="L22" s="206">
        <v>15876.000000000004</v>
      </c>
      <c r="M22" s="207">
        <v>9323.9999999999964</v>
      </c>
      <c r="N22" s="302"/>
      <c r="P22" s="214">
        <v>0.1</v>
      </c>
      <c r="Q22" s="88">
        <v>2520</v>
      </c>
      <c r="R22" s="208">
        <v>100</v>
      </c>
      <c r="S22" s="206">
        <v>25200</v>
      </c>
      <c r="T22" s="207">
        <v>0</v>
      </c>
      <c r="U22" s="302"/>
      <c r="V22" s="86"/>
      <c r="W22" s="237">
        <v>5</v>
      </c>
      <c r="X22" s="235">
        <v>1260</v>
      </c>
      <c r="Y22" s="236">
        <v>23940</v>
      </c>
      <c r="Z22" s="302"/>
    </row>
    <row r="23" spans="1:26">
      <c r="A23" s="21"/>
      <c r="B23" s="285" t="s">
        <v>165</v>
      </c>
      <c r="C23" s="49" t="s">
        <v>167</v>
      </c>
      <c r="D23" s="23" t="s">
        <v>171</v>
      </c>
      <c r="E23" s="329">
        <v>27200</v>
      </c>
      <c r="F23" s="190">
        <v>0</v>
      </c>
      <c r="G23" s="283">
        <v>27200</v>
      </c>
      <c r="H23" s="145"/>
      <c r="I23" s="214">
        <v>6.3000000000000014E-2</v>
      </c>
      <c r="J23" s="88">
        <v>1713.6000000000004</v>
      </c>
      <c r="K23" s="208">
        <v>63.000000000000014</v>
      </c>
      <c r="L23" s="206">
        <v>17136.000000000004</v>
      </c>
      <c r="M23" s="207">
        <v>10063.999999999996</v>
      </c>
      <c r="N23" s="302"/>
      <c r="P23" s="214">
        <v>0.1</v>
      </c>
      <c r="Q23" s="88">
        <v>2720</v>
      </c>
      <c r="R23" s="208">
        <v>100</v>
      </c>
      <c r="S23" s="206">
        <v>27200</v>
      </c>
      <c r="T23" s="207">
        <v>0</v>
      </c>
      <c r="U23" s="302"/>
      <c r="V23" s="86"/>
      <c r="W23" s="237">
        <v>5</v>
      </c>
      <c r="X23" s="235">
        <v>1360</v>
      </c>
      <c r="Y23" s="236">
        <v>25840</v>
      </c>
      <c r="Z23" s="302"/>
    </row>
    <row r="24" spans="1:26">
      <c r="A24" s="21"/>
      <c r="B24" s="285" t="s">
        <v>166</v>
      </c>
      <c r="C24" s="49" t="s">
        <v>167</v>
      </c>
      <c r="D24" s="23" t="s">
        <v>196</v>
      </c>
      <c r="E24" s="329">
        <v>29200</v>
      </c>
      <c r="F24" s="190">
        <v>0</v>
      </c>
      <c r="G24" s="283">
        <v>29200</v>
      </c>
      <c r="H24" s="145"/>
      <c r="I24" s="214">
        <v>6.3000000000000014E-2</v>
      </c>
      <c r="J24" s="88">
        <v>1839.6000000000004</v>
      </c>
      <c r="K24" s="208">
        <v>63.000000000000014</v>
      </c>
      <c r="L24" s="206">
        <v>18396.000000000004</v>
      </c>
      <c r="M24" s="207">
        <v>10803.999999999996</v>
      </c>
      <c r="N24" s="302"/>
      <c r="P24" s="214">
        <v>0.1</v>
      </c>
      <c r="Q24" s="88">
        <v>2920</v>
      </c>
      <c r="R24" s="208">
        <v>100</v>
      </c>
      <c r="S24" s="206">
        <v>29200</v>
      </c>
      <c r="T24" s="207">
        <v>0</v>
      </c>
      <c r="U24" s="302"/>
      <c r="V24" s="86"/>
      <c r="W24" s="237">
        <v>5</v>
      </c>
      <c r="X24" s="235">
        <v>1460</v>
      </c>
      <c r="Y24" s="236">
        <v>27740</v>
      </c>
      <c r="Z24" s="302"/>
    </row>
    <row r="25" spans="1:26">
      <c r="A25" s="21"/>
      <c r="B25" s="285" t="s">
        <v>302</v>
      </c>
      <c r="C25" s="49" t="s">
        <v>167</v>
      </c>
      <c r="D25" s="23" t="s">
        <v>196</v>
      </c>
      <c r="E25" s="329">
        <v>31200</v>
      </c>
      <c r="F25" s="190">
        <v>0</v>
      </c>
      <c r="G25" s="283">
        <v>31200</v>
      </c>
      <c r="H25" s="145"/>
      <c r="I25" s="214">
        <v>6.3000000000000014E-2</v>
      </c>
      <c r="J25" s="88">
        <v>1965.6000000000004</v>
      </c>
      <c r="K25" s="208">
        <v>63.000000000000014</v>
      </c>
      <c r="L25" s="206">
        <v>19656.000000000004</v>
      </c>
      <c r="M25" s="207">
        <v>11543.999999999996</v>
      </c>
      <c r="N25" s="302"/>
      <c r="P25" s="214">
        <v>0.1</v>
      </c>
      <c r="Q25" s="88">
        <v>3120</v>
      </c>
      <c r="R25" s="208">
        <v>100</v>
      </c>
      <c r="S25" s="206">
        <v>31200</v>
      </c>
      <c r="T25" s="207">
        <v>0</v>
      </c>
      <c r="U25" s="302"/>
      <c r="V25" s="86"/>
      <c r="W25" s="237">
        <v>5</v>
      </c>
      <c r="X25" s="235">
        <v>1560</v>
      </c>
      <c r="Y25" s="236">
        <v>29640</v>
      </c>
      <c r="Z25" s="302"/>
    </row>
    <row r="26" spans="1:26">
      <c r="A26" s="21"/>
      <c r="B26" s="285" t="s">
        <v>303</v>
      </c>
      <c r="C26" s="49" t="s">
        <v>167</v>
      </c>
      <c r="D26" s="23" t="s">
        <v>210</v>
      </c>
      <c r="E26" s="329">
        <v>33400</v>
      </c>
      <c r="F26" s="190">
        <v>0</v>
      </c>
      <c r="G26" s="283">
        <v>33400</v>
      </c>
      <c r="H26" s="145"/>
      <c r="I26" s="214">
        <v>6.3000000000000014E-2</v>
      </c>
      <c r="J26" s="88">
        <v>2104.2000000000003</v>
      </c>
      <c r="K26" s="208">
        <v>63.000000000000014</v>
      </c>
      <c r="L26" s="206">
        <v>21042.000000000004</v>
      </c>
      <c r="M26" s="207">
        <v>12357.999999999996</v>
      </c>
      <c r="N26" s="302"/>
      <c r="P26" s="214">
        <v>0.1</v>
      </c>
      <c r="Q26" s="88">
        <v>3340</v>
      </c>
      <c r="R26" s="208">
        <v>100</v>
      </c>
      <c r="S26" s="206">
        <v>33400</v>
      </c>
      <c r="T26" s="207">
        <v>0</v>
      </c>
      <c r="U26" s="302"/>
      <c r="V26" s="86"/>
      <c r="W26" s="237">
        <v>5</v>
      </c>
      <c r="X26" s="235">
        <v>1670</v>
      </c>
      <c r="Y26" s="236">
        <v>31730</v>
      </c>
      <c r="Z26" s="302"/>
    </row>
    <row r="27" spans="1:26" ht="15.75">
      <c r="B27" s="295" t="s">
        <v>307</v>
      </c>
      <c r="C27" s="49" t="s">
        <v>191</v>
      </c>
      <c r="D27" s="23" t="s">
        <v>296</v>
      </c>
      <c r="E27" s="329">
        <v>22800</v>
      </c>
      <c r="F27" s="190">
        <v>0</v>
      </c>
      <c r="G27" s="283">
        <v>22800</v>
      </c>
      <c r="H27" s="145"/>
      <c r="I27" s="214">
        <v>6.3000000000000014E-2</v>
      </c>
      <c r="J27" s="88">
        <v>1436.4000000000003</v>
      </c>
      <c r="K27" s="208">
        <v>63.000000000000014</v>
      </c>
      <c r="L27" s="206">
        <v>14364.000000000004</v>
      </c>
      <c r="M27" s="207">
        <v>8435.9999999999964</v>
      </c>
      <c r="N27" s="302"/>
      <c r="P27" s="214">
        <v>0.1</v>
      </c>
      <c r="Q27" s="88">
        <v>2280</v>
      </c>
      <c r="R27" s="208">
        <v>100</v>
      </c>
      <c r="S27" s="206">
        <v>22800</v>
      </c>
      <c r="T27" s="207">
        <v>0</v>
      </c>
      <c r="U27" s="302"/>
      <c r="V27" s="86"/>
      <c r="W27" s="237">
        <v>5</v>
      </c>
      <c r="X27" s="235">
        <v>1140</v>
      </c>
      <c r="Y27" s="236">
        <v>21660</v>
      </c>
      <c r="Z27" s="302"/>
    </row>
    <row r="28" spans="1:26" ht="15.75">
      <c r="B28" s="280" t="s">
        <v>295</v>
      </c>
      <c r="C28" s="293" t="s">
        <v>191</v>
      </c>
      <c r="D28" s="23" t="s">
        <v>195</v>
      </c>
      <c r="E28" s="329">
        <v>25000</v>
      </c>
      <c r="F28" s="190">
        <v>0</v>
      </c>
      <c r="G28" s="283">
        <v>25000</v>
      </c>
      <c r="H28" s="145"/>
      <c r="I28" s="214">
        <v>6.3000000000000014E-2</v>
      </c>
      <c r="J28" s="88">
        <v>1575.0000000000005</v>
      </c>
      <c r="K28" s="208">
        <v>63.000000000000014</v>
      </c>
      <c r="L28" s="206">
        <v>15750.000000000004</v>
      </c>
      <c r="M28" s="207">
        <v>9249.9999999999964</v>
      </c>
      <c r="N28" s="302"/>
      <c r="P28" s="214">
        <v>0.1</v>
      </c>
      <c r="Q28" s="88">
        <v>2500</v>
      </c>
      <c r="R28" s="208">
        <v>100</v>
      </c>
      <c r="S28" s="206">
        <v>25000</v>
      </c>
      <c r="T28" s="207">
        <v>0</v>
      </c>
      <c r="U28" s="302"/>
      <c r="V28" s="86"/>
      <c r="W28" s="237">
        <v>5</v>
      </c>
      <c r="X28" s="235">
        <v>1250</v>
      </c>
      <c r="Y28" s="236">
        <v>23750</v>
      </c>
      <c r="Z28" s="302"/>
    </row>
    <row r="29" spans="1:26">
      <c r="B29" s="282" t="s">
        <v>163</v>
      </c>
      <c r="C29" s="49" t="s">
        <v>191</v>
      </c>
      <c r="D29" s="23" t="s">
        <v>172</v>
      </c>
      <c r="E29" s="329">
        <v>27200</v>
      </c>
      <c r="F29" s="190">
        <v>0</v>
      </c>
      <c r="G29" s="283">
        <v>27200</v>
      </c>
      <c r="H29" s="145"/>
      <c r="I29" s="214">
        <v>6.3000000000000014E-2</v>
      </c>
      <c r="J29" s="88">
        <v>1713.6000000000004</v>
      </c>
      <c r="K29" s="208">
        <v>63.000000000000014</v>
      </c>
      <c r="L29" s="206">
        <v>17136.000000000004</v>
      </c>
      <c r="M29" s="207">
        <v>10063.999999999996</v>
      </c>
      <c r="N29" s="302"/>
      <c r="P29" s="214">
        <v>0.1</v>
      </c>
      <c r="Q29" s="88">
        <v>2720</v>
      </c>
      <c r="R29" s="208">
        <v>100</v>
      </c>
      <c r="S29" s="206">
        <v>27200</v>
      </c>
      <c r="T29" s="207">
        <v>0</v>
      </c>
      <c r="U29" s="302"/>
      <c r="V29" s="86"/>
      <c r="W29" s="237">
        <v>5</v>
      </c>
      <c r="X29" s="235">
        <v>1360</v>
      </c>
      <c r="Y29" s="236">
        <v>25840</v>
      </c>
      <c r="Z29" s="302"/>
    </row>
    <row r="30" spans="1:26">
      <c r="A30" s="21"/>
      <c r="B30" s="285" t="s">
        <v>297</v>
      </c>
      <c r="C30" s="49" t="s">
        <v>167</v>
      </c>
      <c r="D30" s="23" t="s">
        <v>210</v>
      </c>
      <c r="E30" s="329">
        <v>32300</v>
      </c>
      <c r="F30" s="190">
        <v>0</v>
      </c>
      <c r="G30" s="283">
        <v>32300</v>
      </c>
      <c r="H30" s="145"/>
      <c r="I30" s="214">
        <v>6.3000000000000014E-2</v>
      </c>
      <c r="J30" s="88">
        <v>2034.9000000000005</v>
      </c>
      <c r="K30" s="208">
        <v>63.000000000000014</v>
      </c>
      <c r="L30" s="206">
        <v>20349.000000000007</v>
      </c>
      <c r="M30" s="207">
        <v>11950.999999999993</v>
      </c>
      <c r="N30" s="302"/>
      <c r="P30" s="214">
        <v>0.1</v>
      </c>
      <c r="Q30" s="88">
        <v>3230</v>
      </c>
      <c r="R30" s="208">
        <v>100</v>
      </c>
      <c r="S30" s="206">
        <v>32300</v>
      </c>
      <c r="T30" s="207">
        <v>0</v>
      </c>
      <c r="U30" s="302"/>
      <c r="V30" s="86"/>
      <c r="W30" s="237">
        <v>5</v>
      </c>
      <c r="X30" s="235">
        <v>1615</v>
      </c>
      <c r="Y30" s="236">
        <v>30685</v>
      </c>
      <c r="Z30" s="302"/>
    </row>
    <row r="31" spans="1:26">
      <c r="A31" s="21"/>
      <c r="B31" s="285" t="s">
        <v>299</v>
      </c>
      <c r="C31" s="49" t="s">
        <v>168</v>
      </c>
      <c r="D31" s="23" t="s">
        <v>304</v>
      </c>
      <c r="E31" s="329">
        <v>42500</v>
      </c>
      <c r="F31" s="190">
        <v>0</v>
      </c>
      <c r="G31" s="283">
        <v>42500</v>
      </c>
      <c r="H31" s="145"/>
      <c r="I31" s="214">
        <v>6.3000000000000014E-2</v>
      </c>
      <c r="J31" s="88">
        <v>2677.5000000000005</v>
      </c>
      <c r="K31" s="208">
        <v>63.000000000000014</v>
      </c>
      <c r="L31" s="206">
        <v>26775.000000000004</v>
      </c>
      <c r="M31" s="207">
        <v>15724.999999999996</v>
      </c>
      <c r="N31" s="302"/>
      <c r="P31" s="214">
        <v>0.1</v>
      </c>
      <c r="Q31" s="88">
        <v>4250</v>
      </c>
      <c r="R31" s="208">
        <v>100</v>
      </c>
      <c r="S31" s="206">
        <v>42500</v>
      </c>
      <c r="T31" s="207">
        <v>0</v>
      </c>
      <c r="U31" s="302"/>
      <c r="V31" s="86"/>
      <c r="W31" s="237">
        <v>5</v>
      </c>
      <c r="X31" s="235">
        <v>2125</v>
      </c>
      <c r="Y31" s="236">
        <v>40375</v>
      </c>
      <c r="Z31" s="302"/>
    </row>
    <row r="32" spans="1:26">
      <c r="A32" s="21"/>
      <c r="B32" s="285" t="s">
        <v>298</v>
      </c>
      <c r="C32" s="49" t="s">
        <v>167</v>
      </c>
      <c r="D32" s="23" t="s">
        <v>304</v>
      </c>
      <c r="E32" s="329">
        <v>46700</v>
      </c>
      <c r="F32" s="190">
        <v>0</v>
      </c>
      <c r="G32" s="283">
        <v>46700</v>
      </c>
      <c r="H32" s="145"/>
      <c r="I32" s="214">
        <v>6.3000000000000014E-2</v>
      </c>
      <c r="J32" s="88">
        <v>2942.1000000000008</v>
      </c>
      <c r="K32" s="208">
        <v>63.000000000000014</v>
      </c>
      <c r="L32" s="206">
        <v>29421.000000000007</v>
      </c>
      <c r="M32" s="207">
        <v>17278.999999999993</v>
      </c>
      <c r="N32" s="302"/>
      <c r="P32" s="214">
        <v>0.1</v>
      </c>
      <c r="Q32" s="88">
        <v>4670</v>
      </c>
      <c r="R32" s="208">
        <v>100</v>
      </c>
      <c r="S32" s="206">
        <v>46700</v>
      </c>
      <c r="T32" s="207">
        <v>0</v>
      </c>
      <c r="U32" s="302"/>
      <c r="V32" s="86"/>
      <c r="W32" s="237">
        <v>5</v>
      </c>
      <c r="X32" s="235">
        <v>2335</v>
      </c>
      <c r="Y32" s="236">
        <v>44365</v>
      </c>
      <c r="Z32" s="302"/>
    </row>
    <row r="33" spans="1:26">
      <c r="A33" s="21"/>
      <c r="B33" s="285" t="s">
        <v>300</v>
      </c>
      <c r="C33" s="49" t="s">
        <v>191</v>
      </c>
      <c r="D33" s="23" t="s">
        <v>305</v>
      </c>
      <c r="E33" s="329">
        <v>24800</v>
      </c>
      <c r="F33" s="190">
        <v>0</v>
      </c>
      <c r="G33" s="283">
        <v>24800</v>
      </c>
      <c r="H33" s="145"/>
      <c r="I33" s="214">
        <v>6.3000000000000014E-2</v>
      </c>
      <c r="J33" s="88">
        <v>1562.4000000000003</v>
      </c>
      <c r="K33" s="208">
        <v>63.000000000000014</v>
      </c>
      <c r="L33" s="206">
        <v>15624.000000000004</v>
      </c>
      <c r="M33" s="207">
        <v>9175.9999999999964</v>
      </c>
      <c r="N33" s="302"/>
      <c r="P33" s="214">
        <v>0.1</v>
      </c>
      <c r="Q33" s="88">
        <v>2480</v>
      </c>
      <c r="R33" s="208">
        <v>100</v>
      </c>
      <c r="S33" s="206">
        <v>24800</v>
      </c>
      <c r="T33" s="207">
        <v>0</v>
      </c>
      <c r="U33" s="302"/>
      <c r="V33" s="86"/>
      <c r="W33" s="237">
        <v>5</v>
      </c>
      <c r="X33" s="235">
        <v>1240</v>
      </c>
      <c r="Y33" s="236">
        <v>23560</v>
      </c>
      <c r="Z33" s="302"/>
    </row>
    <row r="34" spans="1:26">
      <c r="A34" s="21"/>
      <c r="B34" s="285" t="s">
        <v>301</v>
      </c>
      <c r="C34" s="49" t="s">
        <v>191</v>
      </c>
      <c r="D34" s="23" t="s">
        <v>199</v>
      </c>
      <c r="E34" s="329">
        <v>26000</v>
      </c>
      <c r="F34" s="190">
        <v>0</v>
      </c>
      <c r="G34" s="283">
        <v>26000</v>
      </c>
      <c r="H34" s="145"/>
      <c r="I34" s="214">
        <v>6.3000000000000014E-2</v>
      </c>
      <c r="J34" s="88">
        <v>1638.0000000000005</v>
      </c>
      <c r="K34" s="208">
        <v>63.000000000000014</v>
      </c>
      <c r="L34" s="206">
        <v>16380.000000000004</v>
      </c>
      <c r="M34" s="207">
        <v>9619.9999999999964</v>
      </c>
      <c r="N34" s="302"/>
      <c r="P34" s="214">
        <v>0.1</v>
      </c>
      <c r="Q34" s="88">
        <v>2600</v>
      </c>
      <c r="R34" s="208">
        <v>100</v>
      </c>
      <c r="S34" s="206">
        <v>26000</v>
      </c>
      <c r="T34" s="207">
        <v>0</v>
      </c>
      <c r="U34" s="302"/>
      <c r="V34" s="86"/>
      <c r="W34" s="237">
        <v>5</v>
      </c>
      <c r="X34" s="235">
        <v>1300</v>
      </c>
      <c r="Y34" s="236">
        <v>24700</v>
      </c>
      <c r="Z34" s="302"/>
    </row>
    <row r="35" spans="1:26">
      <c r="A35" s="21"/>
      <c r="B35" s="285" t="s">
        <v>164</v>
      </c>
      <c r="C35" s="49" t="s">
        <v>167</v>
      </c>
      <c r="D35" s="23" t="s">
        <v>199</v>
      </c>
      <c r="E35" s="329">
        <v>26000</v>
      </c>
      <c r="F35" s="190">
        <v>0</v>
      </c>
      <c r="G35" s="283">
        <v>26000</v>
      </c>
      <c r="H35" s="145"/>
      <c r="I35" s="214">
        <v>6.3000000000000014E-2</v>
      </c>
      <c r="J35" s="88">
        <v>1638.0000000000005</v>
      </c>
      <c r="K35" s="208">
        <v>63.000000000000014</v>
      </c>
      <c r="L35" s="206">
        <v>16380.000000000004</v>
      </c>
      <c r="M35" s="207">
        <v>9619.9999999999964</v>
      </c>
      <c r="N35" s="302"/>
      <c r="P35" s="214">
        <v>0.1</v>
      </c>
      <c r="Q35" s="88">
        <v>2600</v>
      </c>
      <c r="R35" s="208">
        <v>100</v>
      </c>
      <c r="S35" s="206">
        <v>26000</v>
      </c>
      <c r="T35" s="207">
        <v>0</v>
      </c>
      <c r="U35" s="302"/>
      <c r="V35" s="86"/>
      <c r="W35" s="237">
        <v>5</v>
      </c>
      <c r="X35" s="235">
        <v>1300</v>
      </c>
      <c r="Y35" s="236">
        <v>24700</v>
      </c>
      <c r="Z35" s="302"/>
    </row>
    <row r="36" spans="1:26">
      <c r="A36" s="21"/>
      <c r="B36" s="285" t="s">
        <v>165</v>
      </c>
      <c r="C36" s="49" t="s">
        <v>167</v>
      </c>
      <c r="D36" s="23" t="s">
        <v>171</v>
      </c>
      <c r="E36" s="329">
        <v>28000</v>
      </c>
      <c r="F36" s="190">
        <v>0</v>
      </c>
      <c r="G36" s="283">
        <v>28000</v>
      </c>
      <c r="H36" s="145"/>
      <c r="I36" s="214">
        <v>6.3000000000000014E-2</v>
      </c>
      <c r="J36" s="88">
        <v>1764.0000000000005</v>
      </c>
      <c r="K36" s="208">
        <v>63.000000000000014</v>
      </c>
      <c r="L36" s="206">
        <v>17640.000000000004</v>
      </c>
      <c r="M36" s="207">
        <v>10359.999999999996</v>
      </c>
      <c r="N36" s="302"/>
      <c r="P36" s="214">
        <v>0.1</v>
      </c>
      <c r="Q36" s="88">
        <v>2800</v>
      </c>
      <c r="R36" s="208">
        <v>100</v>
      </c>
      <c r="S36" s="206">
        <v>28000</v>
      </c>
      <c r="T36" s="207">
        <v>0</v>
      </c>
      <c r="U36" s="302"/>
      <c r="V36" s="86"/>
      <c r="W36" s="237">
        <v>5</v>
      </c>
      <c r="X36" s="235">
        <v>1400</v>
      </c>
      <c r="Y36" s="236">
        <v>26600</v>
      </c>
      <c r="Z36" s="302"/>
    </row>
    <row r="37" spans="1:26">
      <c r="A37" s="21"/>
      <c r="B37" s="285" t="s">
        <v>166</v>
      </c>
      <c r="C37" s="49" t="s">
        <v>167</v>
      </c>
      <c r="D37" s="23" t="s">
        <v>196</v>
      </c>
      <c r="E37" s="329">
        <v>30000</v>
      </c>
      <c r="F37" s="190">
        <v>0</v>
      </c>
      <c r="G37" s="283">
        <v>30000</v>
      </c>
      <c r="H37" s="145"/>
      <c r="I37" s="214">
        <v>6.3000000000000014E-2</v>
      </c>
      <c r="J37" s="88">
        <v>1890.0000000000005</v>
      </c>
      <c r="K37" s="208">
        <v>63.000000000000014</v>
      </c>
      <c r="L37" s="206">
        <v>18900.000000000004</v>
      </c>
      <c r="M37" s="207">
        <v>11099.999999999996</v>
      </c>
      <c r="N37" s="302"/>
      <c r="P37" s="214">
        <v>0.1</v>
      </c>
      <c r="Q37" s="88">
        <v>3000</v>
      </c>
      <c r="R37" s="208">
        <v>100</v>
      </c>
      <c r="S37" s="206">
        <v>30000</v>
      </c>
      <c r="T37" s="207">
        <v>0</v>
      </c>
      <c r="U37" s="302"/>
      <c r="V37" s="86"/>
      <c r="W37" s="237">
        <v>5</v>
      </c>
      <c r="X37" s="235">
        <v>1500</v>
      </c>
      <c r="Y37" s="236">
        <v>28500</v>
      </c>
      <c r="Z37" s="302"/>
    </row>
    <row r="38" spans="1:26">
      <c r="A38" s="21"/>
      <c r="B38" s="285" t="s">
        <v>302</v>
      </c>
      <c r="C38" s="49" t="s">
        <v>167</v>
      </c>
      <c r="D38" s="23" t="s">
        <v>196</v>
      </c>
      <c r="E38" s="329">
        <v>32000</v>
      </c>
      <c r="F38" s="190">
        <v>0</v>
      </c>
      <c r="G38" s="283">
        <v>32000</v>
      </c>
      <c r="H38" s="145"/>
      <c r="I38" s="214">
        <v>6.3000000000000014E-2</v>
      </c>
      <c r="J38" s="88">
        <v>2016.0000000000005</v>
      </c>
      <c r="K38" s="208">
        <v>63.000000000000014</v>
      </c>
      <c r="L38" s="206">
        <v>20160.000000000004</v>
      </c>
      <c r="M38" s="207">
        <v>11839.999999999996</v>
      </c>
      <c r="N38" s="302"/>
      <c r="P38" s="214">
        <v>0.1</v>
      </c>
      <c r="Q38" s="88">
        <v>3200</v>
      </c>
      <c r="R38" s="208">
        <v>100</v>
      </c>
      <c r="S38" s="206">
        <v>32000</v>
      </c>
      <c r="T38" s="207">
        <v>0</v>
      </c>
      <c r="U38" s="302"/>
      <c r="V38" s="86"/>
      <c r="W38" s="237">
        <v>5</v>
      </c>
      <c r="X38" s="235">
        <v>1600</v>
      </c>
      <c r="Y38" s="236">
        <v>30400</v>
      </c>
      <c r="Z38" s="302"/>
    </row>
    <row r="39" spans="1:26" ht="15.75" thickBot="1">
      <c r="A39" s="21"/>
      <c r="B39" s="286" t="s">
        <v>303</v>
      </c>
      <c r="C39" s="210" t="s">
        <v>167</v>
      </c>
      <c r="D39" s="175" t="s">
        <v>210</v>
      </c>
      <c r="E39" s="330">
        <v>34200</v>
      </c>
      <c r="F39" s="198">
        <v>0</v>
      </c>
      <c r="G39" s="284">
        <v>34200</v>
      </c>
      <c r="H39" s="145"/>
      <c r="I39" s="251">
        <v>6.3000000000000014E-2</v>
      </c>
      <c r="J39" s="89">
        <v>2154.6000000000004</v>
      </c>
      <c r="K39" s="252">
        <v>63.000000000000014</v>
      </c>
      <c r="L39" s="253">
        <v>21546.000000000004</v>
      </c>
      <c r="M39" s="254">
        <v>12653.999999999996</v>
      </c>
      <c r="N39" s="303"/>
      <c r="P39" s="251">
        <v>0.1</v>
      </c>
      <c r="Q39" s="89">
        <v>3420</v>
      </c>
      <c r="R39" s="252">
        <v>100</v>
      </c>
      <c r="S39" s="253">
        <v>34200</v>
      </c>
      <c r="T39" s="254">
        <v>0</v>
      </c>
      <c r="U39" s="303"/>
      <c r="V39" s="86"/>
      <c r="W39" s="255">
        <v>5</v>
      </c>
      <c r="X39" s="256">
        <v>1710</v>
      </c>
      <c r="Y39" s="257">
        <v>32490</v>
      </c>
      <c r="Z39" s="303"/>
    </row>
    <row r="40" spans="1:26" ht="5.25" customHeight="1">
      <c r="A40" s="31"/>
      <c r="B40" s="44"/>
      <c r="C40" s="31"/>
      <c r="D40" s="44"/>
      <c r="E40" s="191"/>
      <c r="F40" s="192"/>
      <c r="G40" s="146"/>
      <c r="H40" s="146"/>
      <c r="I40" s="204"/>
      <c r="J40" s="80"/>
      <c r="K40" s="75"/>
      <c r="L40" s="80"/>
      <c r="M40" s="80"/>
      <c r="N40" s="304"/>
      <c r="O40" s="204"/>
      <c r="P40" s="80"/>
      <c r="Q40" s="80"/>
      <c r="R40" s="75"/>
      <c r="S40" s="80"/>
      <c r="T40" s="80"/>
      <c r="U40" s="304"/>
      <c r="V40" s="204"/>
      <c r="W40" s="75"/>
      <c r="X40" s="92"/>
      <c r="Y40" s="80"/>
      <c r="Z40" s="310"/>
    </row>
    <row r="41" spans="1:26" ht="19.5" thickBot="1">
      <c r="A41" s="65"/>
      <c r="B41" s="31" t="s">
        <v>94</v>
      </c>
      <c r="D41" s="6"/>
      <c r="E41" s="181"/>
      <c r="F41" s="181"/>
      <c r="G41" s="296" t="s">
        <v>309</v>
      </c>
      <c r="H41" s="145"/>
      <c r="I41" s="212"/>
      <c r="J41" s="212"/>
      <c r="K41" s="74"/>
      <c r="L41" s="81"/>
      <c r="M41" s="79"/>
      <c r="N41" s="85"/>
      <c r="O41" s="66"/>
      <c r="P41" s="211"/>
      <c r="Q41" s="211"/>
      <c r="R41" s="74"/>
      <c r="S41" s="81"/>
      <c r="T41" s="79"/>
      <c r="U41" s="85"/>
      <c r="V41" s="66"/>
      <c r="W41" s="74"/>
      <c r="X41" s="50"/>
      <c r="Y41" s="81"/>
      <c r="Z41" s="81"/>
    </row>
    <row r="42" spans="1:26" ht="23.25" customHeight="1">
      <c r="B42" s="26" t="s">
        <v>202</v>
      </c>
      <c r="C42" s="56"/>
      <c r="D42" s="59"/>
      <c r="E42" s="184" t="s">
        <v>42</v>
      </c>
      <c r="F42" s="185"/>
      <c r="G42" s="278"/>
      <c r="H42" s="145"/>
      <c r="I42" s="94" t="s">
        <v>16</v>
      </c>
      <c r="J42" s="87"/>
      <c r="K42" s="921" t="s">
        <v>355</v>
      </c>
      <c r="L42" s="921" t="s">
        <v>354</v>
      </c>
      <c r="M42" s="921" t="s">
        <v>353</v>
      </c>
      <c r="N42" s="927" t="s">
        <v>278</v>
      </c>
      <c r="O42" s="95"/>
      <c r="P42" s="94" t="s">
        <v>16</v>
      </c>
      <c r="Q42" s="87"/>
      <c r="R42" s="921" t="s">
        <v>355</v>
      </c>
      <c r="S42" s="921" t="s">
        <v>354</v>
      </c>
      <c r="T42" s="921" t="s">
        <v>353</v>
      </c>
      <c r="U42" s="927" t="s">
        <v>278</v>
      </c>
      <c r="V42" s="95"/>
      <c r="W42" s="923" t="s">
        <v>355</v>
      </c>
      <c r="X42" s="925" t="s">
        <v>354</v>
      </c>
      <c r="Y42" s="925" t="s">
        <v>353</v>
      </c>
      <c r="Z42" s="927" t="s">
        <v>278</v>
      </c>
    </row>
    <row r="43" spans="1:26" ht="30" customHeight="1" thickBot="1">
      <c r="B43" s="70" t="s">
        <v>243</v>
      </c>
      <c r="C43" s="57"/>
      <c r="D43" s="61"/>
      <c r="E43" s="186" t="s">
        <v>22</v>
      </c>
      <c r="F43" s="187" t="s">
        <v>31</v>
      </c>
      <c r="G43" s="279" t="s">
        <v>23</v>
      </c>
      <c r="H43" s="145"/>
      <c r="I43" s="460" t="s">
        <v>1</v>
      </c>
      <c r="J43" s="461" t="s">
        <v>2</v>
      </c>
      <c r="K43" s="922"/>
      <c r="L43" s="922"/>
      <c r="M43" s="922"/>
      <c r="N43" s="928"/>
      <c r="O43" s="96"/>
      <c r="P43" s="460" t="s">
        <v>1</v>
      </c>
      <c r="Q43" s="461" t="s">
        <v>2</v>
      </c>
      <c r="R43" s="922"/>
      <c r="S43" s="922"/>
      <c r="T43" s="922"/>
      <c r="U43" s="928"/>
      <c r="V43" s="96"/>
      <c r="W43" s="924"/>
      <c r="X43" s="926"/>
      <c r="Y43" s="926"/>
      <c r="Z43" s="928"/>
    </row>
    <row r="44" spans="1:26">
      <c r="B44" s="837" t="s">
        <v>178</v>
      </c>
      <c r="C44" s="838" t="s">
        <v>191</v>
      </c>
      <c r="D44" s="775" t="s">
        <v>195</v>
      </c>
      <c r="E44" s="328">
        <v>29000</v>
      </c>
      <c r="F44" s="189">
        <v>0</v>
      </c>
      <c r="G44" s="281">
        <v>29000</v>
      </c>
      <c r="H44" s="145"/>
      <c r="I44" s="214">
        <v>6.3000000000000014E-2</v>
      </c>
      <c r="J44" s="88">
        <v>1827.0000000000005</v>
      </c>
      <c r="K44" s="208">
        <v>63.000000000000014</v>
      </c>
      <c r="L44" s="206">
        <v>18270.000000000004</v>
      </c>
      <c r="M44" s="207">
        <v>10729.999999999996</v>
      </c>
      <c r="N44" s="302"/>
      <c r="P44" s="214">
        <v>0.1</v>
      </c>
      <c r="Q44" s="88">
        <v>2900</v>
      </c>
      <c r="R44" s="208">
        <v>100</v>
      </c>
      <c r="S44" s="206">
        <v>29000</v>
      </c>
      <c r="T44" s="207">
        <v>0</v>
      </c>
      <c r="U44" s="302"/>
      <c r="V44" s="86"/>
      <c r="W44" s="237">
        <v>5</v>
      </c>
      <c r="X44" s="235">
        <v>1450</v>
      </c>
      <c r="Y44" s="236">
        <v>27550</v>
      </c>
      <c r="Z44" s="302"/>
    </row>
    <row r="45" spans="1:26">
      <c r="B45" s="837" t="s">
        <v>308</v>
      </c>
      <c r="C45" s="838" t="s">
        <v>191</v>
      </c>
      <c r="D45" s="775" t="s">
        <v>172</v>
      </c>
      <c r="E45" s="329">
        <v>33200</v>
      </c>
      <c r="F45" s="190">
        <v>0</v>
      </c>
      <c r="G45" s="283">
        <v>33200</v>
      </c>
      <c r="H45" s="145"/>
      <c r="I45" s="214">
        <v>6.3000000000000014E-2</v>
      </c>
      <c r="J45" s="88">
        <v>2091.6000000000004</v>
      </c>
      <c r="K45" s="208">
        <v>63.000000000000014</v>
      </c>
      <c r="L45" s="206">
        <v>20916.000000000004</v>
      </c>
      <c r="M45" s="207">
        <v>12283.999999999996</v>
      </c>
      <c r="N45" s="302"/>
      <c r="P45" s="214">
        <v>0.1</v>
      </c>
      <c r="Q45" s="88">
        <v>3320</v>
      </c>
      <c r="R45" s="208">
        <v>100</v>
      </c>
      <c r="S45" s="206">
        <v>33200</v>
      </c>
      <c r="T45" s="207">
        <v>0</v>
      </c>
      <c r="U45" s="302"/>
      <c r="V45" s="86"/>
      <c r="W45" s="237">
        <v>5</v>
      </c>
      <c r="X45" s="235">
        <v>1660</v>
      </c>
      <c r="Y45" s="236">
        <v>31540</v>
      </c>
      <c r="Z45" s="302"/>
    </row>
    <row r="46" spans="1:26">
      <c r="A46" s="21"/>
      <c r="B46" s="837" t="s">
        <v>179</v>
      </c>
      <c r="C46" s="838" t="s">
        <v>170</v>
      </c>
      <c r="D46" s="775" t="s">
        <v>196</v>
      </c>
      <c r="E46" s="329">
        <v>33200</v>
      </c>
      <c r="F46" s="190">
        <v>0</v>
      </c>
      <c r="G46" s="283">
        <v>33200</v>
      </c>
      <c r="H46" s="145"/>
      <c r="I46" s="214">
        <v>6.3000000000000014E-2</v>
      </c>
      <c r="J46" s="88">
        <v>2091.6000000000004</v>
      </c>
      <c r="K46" s="208">
        <v>63.000000000000014</v>
      </c>
      <c r="L46" s="206">
        <v>20916.000000000004</v>
      </c>
      <c r="M46" s="207">
        <v>12283.999999999996</v>
      </c>
      <c r="N46" s="302"/>
      <c r="P46" s="214">
        <v>0.1</v>
      </c>
      <c r="Q46" s="88">
        <v>3320</v>
      </c>
      <c r="R46" s="208">
        <v>100</v>
      </c>
      <c r="S46" s="206">
        <v>33200</v>
      </c>
      <c r="T46" s="207">
        <v>0</v>
      </c>
      <c r="U46" s="302"/>
      <c r="V46" s="86"/>
      <c r="W46" s="237">
        <v>5</v>
      </c>
      <c r="X46" s="235">
        <v>1660</v>
      </c>
      <c r="Y46" s="236">
        <v>31540</v>
      </c>
      <c r="Z46" s="302"/>
    </row>
    <row r="47" spans="1:26">
      <c r="A47" s="21"/>
      <c r="B47" s="837" t="s">
        <v>180</v>
      </c>
      <c r="C47" s="838" t="s">
        <v>170</v>
      </c>
      <c r="D47" s="775" t="s">
        <v>196</v>
      </c>
      <c r="E47" s="329">
        <v>35600</v>
      </c>
      <c r="F47" s="190">
        <v>0</v>
      </c>
      <c r="G47" s="283">
        <v>35600</v>
      </c>
      <c r="H47" s="145"/>
      <c r="I47" s="214">
        <v>6.3000000000000014E-2</v>
      </c>
      <c r="J47" s="88">
        <v>2242.8000000000006</v>
      </c>
      <c r="K47" s="208">
        <v>63.000000000000014</v>
      </c>
      <c r="L47" s="206">
        <v>22428.000000000007</v>
      </c>
      <c r="M47" s="207">
        <v>13171.999999999993</v>
      </c>
      <c r="N47" s="302"/>
      <c r="P47" s="214">
        <v>0.1</v>
      </c>
      <c r="Q47" s="88">
        <v>3560</v>
      </c>
      <c r="R47" s="208">
        <v>100</v>
      </c>
      <c r="S47" s="206">
        <v>35600</v>
      </c>
      <c r="T47" s="207">
        <v>0</v>
      </c>
      <c r="U47" s="302"/>
      <c r="V47" s="86"/>
      <c r="W47" s="237">
        <v>5</v>
      </c>
      <c r="X47" s="235">
        <v>1780</v>
      </c>
      <c r="Y47" s="236">
        <v>33820</v>
      </c>
      <c r="Z47" s="302"/>
    </row>
    <row r="48" spans="1:26">
      <c r="A48" s="21"/>
      <c r="B48" s="837" t="s">
        <v>181</v>
      </c>
      <c r="C48" s="838" t="s">
        <v>170</v>
      </c>
      <c r="D48" s="775" t="s">
        <v>158</v>
      </c>
      <c r="E48" s="329">
        <v>38200</v>
      </c>
      <c r="F48" s="190">
        <v>0</v>
      </c>
      <c r="G48" s="283">
        <v>38200</v>
      </c>
      <c r="H48" s="145"/>
      <c r="I48" s="214">
        <v>6.3000000000000014E-2</v>
      </c>
      <c r="J48" s="88">
        <v>2406.6000000000004</v>
      </c>
      <c r="K48" s="208">
        <v>63.000000000000014</v>
      </c>
      <c r="L48" s="206">
        <v>24066.000000000004</v>
      </c>
      <c r="M48" s="207">
        <v>14133.999999999996</v>
      </c>
      <c r="N48" s="302"/>
      <c r="P48" s="214">
        <v>0.1</v>
      </c>
      <c r="Q48" s="88">
        <v>3820</v>
      </c>
      <c r="R48" s="208">
        <v>100</v>
      </c>
      <c r="S48" s="206">
        <v>38200</v>
      </c>
      <c r="T48" s="207">
        <v>0</v>
      </c>
      <c r="U48" s="302"/>
      <c r="V48" s="86"/>
      <c r="W48" s="237">
        <v>5</v>
      </c>
      <c r="X48" s="235">
        <v>1910</v>
      </c>
      <c r="Y48" s="236">
        <v>36290</v>
      </c>
      <c r="Z48" s="302"/>
    </row>
    <row r="49" spans="1:26">
      <c r="A49" s="21"/>
      <c r="B49" s="837" t="s">
        <v>182</v>
      </c>
      <c r="C49" s="838" t="s">
        <v>170</v>
      </c>
      <c r="D49" s="775" t="s">
        <v>158</v>
      </c>
      <c r="E49" s="329">
        <v>40600</v>
      </c>
      <c r="F49" s="190">
        <v>0</v>
      </c>
      <c r="G49" s="283">
        <v>40600</v>
      </c>
      <c r="H49" s="145"/>
      <c r="I49" s="214">
        <v>6.3000000000000014E-2</v>
      </c>
      <c r="J49" s="88">
        <v>2557.8000000000006</v>
      </c>
      <c r="K49" s="208">
        <v>63.000000000000014</v>
      </c>
      <c r="L49" s="206">
        <v>25578.000000000007</v>
      </c>
      <c r="M49" s="207">
        <v>15021.999999999993</v>
      </c>
      <c r="N49" s="302"/>
      <c r="P49" s="214">
        <v>0.1</v>
      </c>
      <c r="Q49" s="88">
        <v>4060</v>
      </c>
      <c r="R49" s="208">
        <v>100</v>
      </c>
      <c r="S49" s="206">
        <v>40600</v>
      </c>
      <c r="T49" s="207">
        <v>0</v>
      </c>
      <c r="U49" s="302"/>
      <c r="V49" s="86"/>
      <c r="W49" s="237">
        <v>5</v>
      </c>
      <c r="X49" s="235">
        <v>2030</v>
      </c>
      <c r="Y49" s="236">
        <v>38570</v>
      </c>
      <c r="Z49" s="302"/>
    </row>
    <row r="50" spans="1:26">
      <c r="A50" s="21"/>
      <c r="B50" s="837" t="s">
        <v>193</v>
      </c>
      <c r="C50" s="838" t="s">
        <v>192</v>
      </c>
      <c r="D50" s="775" t="s">
        <v>197</v>
      </c>
      <c r="E50" s="329">
        <v>44500</v>
      </c>
      <c r="F50" s="190">
        <v>0</v>
      </c>
      <c r="G50" s="283">
        <v>44500</v>
      </c>
      <c r="H50" s="145"/>
      <c r="I50" s="214">
        <v>6.3000000000000014E-2</v>
      </c>
      <c r="J50" s="88">
        <v>2803.5000000000005</v>
      </c>
      <c r="K50" s="208">
        <v>63.000000000000014</v>
      </c>
      <c r="L50" s="206">
        <v>28035.000000000004</v>
      </c>
      <c r="M50" s="207">
        <v>16464.999999999996</v>
      </c>
      <c r="N50" s="302"/>
      <c r="P50" s="214">
        <v>0.1</v>
      </c>
      <c r="Q50" s="88">
        <v>4450</v>
      </c>
      <c r="R50" s="208">
        <v>100</v>
      </c>
      <c r="S50" s="206">
        <v>44500</v>
      </c>
      <c r="T50" s="207">
        <v>0</v>
      </c>
      <c r="U50" s="302"/>
      <c r="V50" s="86"/>
      <c r="W50" s="237">
        <v>5</v>
      </c>
      <c r="X50" s="235">
        <v>2225</v>
      </c>
      <c r="Y50" s="236">
        <v>42275</v>
      </c>
      <c r="Z50" s="302"/>
    </row>
    <row r="51" spans="1:26">
      <c r="A51" s="21"/>
      <c r="B51" s="837" t="s">
        <v>183</v>
      </c>
      <c r="C51" s="838" t="s">
        <v>167</v>
      </c>
      <c r="D51" s="775" t="s">
        <v>197</v>
      </c>
      <c r="E51" s="329">
        <v>46900</v>
      </c>
      <c r="F51" s="190">
        <v>0</v>
      </c>
      <c r="G51" s="283">
        <v>46900</v>
      </c>
      <c r="H51" s="145"/>
      <c r="I51" s="214">
        <v>6.3000000000000014E-2</v>
      </c>
      <c r="J51" s="88">
        <v>2954.7000000000007</v>
      </c>
      <c r="K51" s="208">
        <v>63.000000000000014</v>
      </c>
      <c r="L51" s="206">
        <v>29547.000000000007</v>
      </c>
      <c r="M51" s="207">
        <v>17352.999999999993</v>
      </c>
      <c r="N51" s="302"/>
      <c r="P51" s="214">
        <v>0.1</v>
      </c>
      <c r="Q51" s="88">
        <v>4690</v>
      </c>
      <c r="R51" s="208">
        <v>100</v>
      </c>
      <c r="S51" s="206">
        <v>46900</v>
      </c>
      <c r="T51" s="207">
        <v>0</v>
      </c>
      <c r="U51" s="302"/>
      <c r="V51" s="86"/>
      <c r="W51" s="237">
        <v>5</v>
      </c>
      <c r="X51" s="235">
        <v>2345</v>
      </c>
      <c r="Y51" s="236">
        <v>44555</v>
      </c>
      <c r="Z51" s="302"/>
    </row>
    <row r="52" spans="1:26">
      <c r="A52" s="21"/>
      <c r="B52" s="839" t="s">
        <v>184</v>
      </c>
      <c r="C52" s="840" t="s">
        <v>192</v>
      </c>
      <c r="D52" s="780" t="s">
        <v>198</v>
      </c>
      <c r="E52" s="329">
        <v>53900</v>
      </c>
      <c r="F52" s="190">
        <v>0</v>
      </c>
      <c r="G52" s="283">
        <v>53900</v>
      </c>
      <c r="H52" s="145"/>
      <c r="I52" s="214">
        <v>6.3000000000000014E-2</v>
      </c>
      <c r="J52" s="88">
        <v>3395.7000000000007</v>
      </c>
      <c r="K52" s="208">
        <v>63.000000000000014</v>
      </c>
      <c r="L52" s="206">
        <v>33957.000000000007</v>
      </c>
      <c r="M52" s="207">
        <v>19942.999999999993</v>
      </c>
      <c r="N52" s="302"/>
      <c r="P52" s="214">
        <v>0.1</v>
      </c>
      <c r="Q52" s="88">
        <v>5390</v>
      </c>
      <c r="R52" s="208">
        <v>100</v>
      </c>
      <c r="S52" s="206">
        <v>53900</v>
      </c>
      <c r="T52" s="207">
        <v>0</v>
      </c>
      <c r="U52" s="302"/>
      <c r="V52" s="86"/>
      <c r="W52" s="237">
        <v>5</v>
      </c>
      <c r="X52" s="235">
        <v>2695</v>
      </c>
      <c r="Y52" s="236">
        <v>51205</v>
      </c>
      <c r="Z52" s="302"/>
    </row>
    <row r="53" spans="1:26">
      <c r="A53" s="21"/>
      <c r="B53" s="173" t="s">
        <v>185</v>
      </c>
      <c r="C53" s="49" t="s">
        <v>167</v>
      </c>
      <c r="D53" s="23" t="s">
        <v>199</v>
      </c>
      <c r="E53" s="329">
        <v>31200</v>
      </c>
      <c r="F53" s="190">
        <v>0</v>
      </c>
      <c r="G53" s="283">
        <v>31200</v>
      </c>
      <c r="H53" s="145"/>
      <c r="I53" s="214">
        <v>6.3000000000000014E-2</v>
      </c>
      <c r="J53" s="88">
        <v>1965.6000000000004</v>
      </c>
      <c r="K53" s="208">
        <v>63.000000000000014</v>
      </c>
      <c r="L53" s="206">
        <v>19656.000000000004</v>
      </c>
      <c r="M53" s="207">
        <v>11543.999999999996</v>
      </c>
      <c r="N53" s="302"/>
      <c r="P53" s="214">
        <v>0.1</v>
      </c>
      <c r="Q53" s="88">
        <v>3120</v>
      </c>
      <c r="R53" s="208">
        <v>100</v>
      </c>
      <c r="S53" s="206">
        <v>31200</v>
      </c>
      <c r="T53" s="207">
        <v>0</v>
      </c>
      <c r="U53" s="302"/>
      <c r="V53" s="86"/>
      <c r="W53" s="237">
        <v>5</v>
      </c>
      <c r="X53" s="235">
        <v>1560</v>
      </c>
      <c r="Y53" s="236">
        <v>29640</v>
      </c>
      <c r="Z53" s="302"/>
    </row>
    <row r="54" spans="1:26">
      <c r="A54" s="21"/>
      <c r="B54" s="173" t="s">
        <v>186</v>
      </c>
      <c r="C54" s="49" t="s">
        <v>167</v>
      </c>
      <c r="D54" s="23" t="s">
        <v>174</v>
      </c>
      <c r="E54" s="329">
        <v>33000</v>
      </c>
      <c r="F54" s="190">
        <v>0</v>
      </c>
      <c r="G54" s="283">
        <v>33000</v>
      </c>
      <c r="H54" s="145"/>
      <c r="I54" s="214">
        <v>6.3000000000000014E-2</v>
      </c>
      <c r="J54" s="88">
        <v>2079.0000000000005</v>
      </c>
      <c r="K54" s="208">
        <v>63.000000000000014</v>
      </c>
      <c r="L54" s="206">
        <v>20790.000000000004</v>
      </c>
      <c r="M54" s="207">
        <v>12209.999999999996</v>
      </c>
      <c r="N54" s="302"/>
      <c r="P54" s="214">
        <v>0.1</v>
      </c>
      <c r="Q54" s="88">
        <v>3300</v>
      </c>
      <c r="R54" s="208">
        <v>100</v>
      </c>
      <c r="S54" s="206">
        <v>33000</v>
      </c>
      <c r="T54" s="207">
        <v>0</v>
      </c>
      <c r="U54" s="302"/>
      <c r="V54" s="86"/>
      <c r="W54" s="237">
        <v>5</v>
      </c>
      <c r="X54" s="235">
        <v>1650</v>
      </c>
      <c r="Y54" s="236">
        <v>31350</v>
      </c>
      <c r="Z54" s="302"/>
    </row>
    <row r="55" spans="1:26">
      <c r="A55" s="21"/>
      <c r="B55" s="173" t="s">
        <v>187</v>
      </c>
      <c r="C55" s="49" t="s">
        <v>169</v>
      </c>
      <c r="D55" s="23" t="s">
        <v>200</v>
      </c>
      <c r="E55" s="329">
        <v>35700</v>
      </c>
      <c r="F55" s="190">
        <v>0</v>
      </c>
      <c r="G55" s="283">
        <v>35700</v>
      </c>
      <c r="H55" s="145"/>
      <c r="I55" s="214">
        <v>6.3000000000000014E-2</v>
      </c>
      <c r="J55" s="88">
        <v>2249.1000000000004</v>
      </c>
      <c r="K55" s="208">
        <v>63.000000000000014</v>
      </c>
      <c r="L55" s="206">
        <v>22491.000000000004</v>
      </c>
      <c r="M55" s="207">
        <v>13208.999999999996</v>
      </c>
      <c r="N55" s="302"/>
      <c r="P55" s="214">
        <v>0.1</v>
      </c>
      <c r="Q55" s="88">
        <v>3570</v>
      </c>
      <c r="R55" s="208">
        <v>100</v>
      </c>
      <c r="S55" s="206">
        <v>35700</v>
      </c>
      <c r="T55" s="207">
        <v>0</v>
      </c>
      <c r="U55" s="302"/>
      <c r="V55" s="86"/>
      <c r="W55" s="237">
        <v>5</v>
      </c>
      <c r="X55" s="235">
        <v>1785</v>
      </c>
      <c r="Y55" s="236">
        <v>33915</v>
      </c>
      <c r="Z55" s="302"/>
    </row>
    <row r="56" spans="1:26">
      <c r="A56" s="21"/>
      <c r="B56" s="173" t="s">
        <v>189</v>
      </c>
      <c r="C56" s="49" t="s">
        <v>167</v>
      </c>
      <c r="D56" s="23" t="s">
        <v>196</v>
      </c>
      <c r="E56" s="329">
        <v>35700</v>
      </c>
      <c r="F56" s="190">
        <v>0</v>
      </c>
      <c r="G56" s="283">
        <v>35700</v>
      </c>
      <c r="H56" s="145"/>
      <c r="I56" s="214">
        <v>6.3000000000000014E-2</v>
      </c>
      <c r="J56" s="88">
        <v>2249.1000000000004</v>
      </c>
      <c r="K56" s="208">
        <v>63.000000000000014</v>
      </c>
      <c r="L56" s="206">
        <v>22491.000000000004</v>
      </c>
      <c r="M56" s="207">
        <v>13208.999999999996</v>
      </c>
      <c r="N56" s="302"/>
      <c r="P56" s="214">
        <v>0.1</v>
      </c>
      <c r="Q56" s="88">
        <v>3570</v>
      </c>
      <c r="R56" s="208">
        <v>100</v>
      </c>
      <c r="S56" s="206">
        <v>35700</v>
      </c>
      <c r="T56" s="207">
        <v>0</v>
      </c>
      <c r="U56" s="302"/>
      <c r="V56" s="86"/>
      <c r="W56" s="237">
        <v>5</v>
      </c>
      <c r="X56" s="235">
        <v>1785</v>
      </c>
      <c r="Y56" s="236">
        <v>33915</v>
      </c>
      <c r="Z56" s="302"/>
    </row>
    <row r="57" spans="1:26">
      <c r="A57" s="21"/>
      <c r="B57" s="173" t="s">
        <v>188</v>
      </c>
      <c r="C57" s="49" t="s">
        <v>167</v>
      </c>
      <c r="D57" s="23" t="s">
        <v>196</v>
      </c>
      <c r="E57" s="329">
        <v>38100</v>
      </c>
      <c r="F57" s="190">
        <v>0</v>
      </c>
      <c r="G57" s="283">
        <v>38100</v>
      </c>
      <c r="H57" s="145"/>
      <c r="I57" s="214">
        <v>6.3000000000000014E-2</v>
      </c>
      <c r="J57" s="88">
        <v>2400.3000000000006</v>
      </c>
      <c r="K57" s="208">
        <v>63.000000000000014</v>
      </c>
      <c r="L57" s="206">
        <v>24003.000000000007</v>
      </c>
      <c r="M57" s="207">
        <v>14096.999999999993</v>
      </c>
      <c r="N57" s="302"/>
      <c r="P57" s="214">
        <v>0.1</v>
      </c>
      <c r="Q57" s="88">
        <v>3810</v>
      </c>
      <c r="R57" s="208">
        <v>100</v>
      </c>
      <c r="S57" s="206">
        <v>38100</v>
      </c>
      <c r="T57" s="207">
        <v>0</v>
      </c>
      <c r="U57" s="302"/>
      <c r="V57" s="86"/>
      <c r="W57" s="237">
        <v>5</v>
      </c>
      <c r="X57" s="235">
        <v>1905</v>
      </c>
      <c r="Y57" s="236">
        <v>36195</v>
      </c>
      <c r="Z57" s="302"/>
    </row>
    <row r="58" spans="1:26">
      <c r="A58" s="21"/>
      <c r="B58" s="173" t="s">
        <v>209</v>
      </c>
      <c r="C58" s="49" t="s">
        <v>169</v>
      </c>
      <c r="D58" s="23" t="s">
        <v>210</v>
      </c>
      <c r="E58" s="329">
        <v>39200</v>
      </c>
      <c r="F58" s="190">
        <v>0</v>
      </c>
      <c r="G58" s="283">
        <v>39200</v>
      </c>
      <c r="H58" s="145"/>
      <c r="I58" s="214">
        <v>6.3000000000000014E-2</v>
      </c>
      <c r="J58" s="88">
        <v>2469.6000000000004</v>
      </c>
      <c r="K58" s="208">
        <v>63.000000000000014</v>
      </c>
      <c r="L58" s="206">
        <v>24696.000000000004</v>
      </c>
      <c r="M58" s="207">
        <v>14503.999999999996</v>
      </c>
      <c r="N58" s="302"/>
      <c r="P58" s="214">
        <v>0.1</v>
      </c>
      <c r="Q58" s="88">
        <v>3920</v>
      </c>
      <c r="R58" s="208">
        <v>100</v>
      </c>
      <c r="S58" s="206">
        <v>39200</v>
      </c>
      <c r="T58" s="207">
        <v>0</v>
      </c>
      <c r="U58" s="302"/>
      <c r="V58" s="86"/>
      <c r="W58" s="237">
        <v>5</v>
      </c>
      <c r="X58" s="235">
        <v>1960</v>
      </c>
      <c r="Y58" s="236">
        <v>37240</v>
      </c>
      <c r="Z58" s="302"/>
    </row>
    <row r="59" spans="1:26">
      <c r="A59" s="21"/>
      <c r="B59" s="173" t="s">
        <v>190</v>
      </c>
      <c r="C59" s="49" t="s">
        <v>170</v>
      </c>
      <c r="D59" s="23" t="s">
        <v>173</v>
      </c>
      <c r="E59" s="329">
        <v>45200</v>
      </c>
      <c r="F59" s="190">
        <v>0</v>
      </c>
      <c r="G59" s="283">
        <v>45200</v>
      </c>
      <c r="H59" s="145"/>
      <c r="I59" s="214">
        <v>6.3000000000000014E-2</v>
      </c>
      <c r="J59" s="88">
        <v>2847.6000000000008</v>
      </c>
      <c r="K59" s="208">
        <v>63.000000000000014</v>
      </c>
      <c r="L59" s="206">
        <v>28476.000000000007</v>
      </c>
      <c r="M59" s="207">
        <v>16723.999999999993</v>
      </c>
      <c r="N59" s="302"/>
      <c r="P59" s="214">
        <v>0.1</v>
      </c>
      <c r="Q59" s="88">
        <v>4520</v>
      </c>
      <c r="R59" s="208">
        <v>100</v>
      </c>
      <c r="S59" s="206">
        <v>45200</v>
      </c>
      <c r="T59" s="207">
        <v>0</v>
      </c>
      <c r="U59" s="302"/>
      <c r="V59" s="86"/>
      <c r="W59" s="237">
        <v>5</v>
      </c>
      <c r="X59" s="235">
        <v>2260</v>
      </c>
      <c r="Y59" s="236">
        <v>42940</v>
      </c>
      <c r="Z59" s="302"/>
    </row>
    <row r="60" spans="1:26" ht="15.75" thickBot="1">
      <c r="A60" s="21"/>
      <c r="B60" s="174" t="s">
        <v>207</v>
      </c>
      <c r="C60" s="210" t="s">
        <v>194</v>
      </c>
      <c r="D60" s="175" t="s">
        <v>173</v>
      </c>
      <c r="E60" s="330">
        <v>47600</v>
      </c>
      <c r="F60" s="198">
        <v>0</v>
      </c>
      <c r="G60" s="284">
        <v>47600</v>
      </c>
      <c r="H60" s="145"/>
      <c r="I60" s="251">
        <v>6.3000000000000014E-2</v>
      </c>
      <c r="J60" s="89">
        <v>2998.8000000000006</v>
      </c>
      <c r="K60" s="252">
        <v>63.000000000000014</v>
      </c>
      <c r="L60" s="253">
        <v>29988.000000000007</v>
      </c>
      <c r="M60" s="254">
        <v>17611.999999999993</v>
      </c>
      <c r="N60" s="303"/>
      <c r="P60" s="251">
        <v>0.1</v>
      </c>
      <c r="Q60" s="89">
        <v>4760</v>
      </c>
      <c r="R60" s="252">
        <v>100</v>
      </c>
      <c r="S60" s="253">
        <v>47600</v>
      </c>
      <c r="T60" s="254">
        <v>0</v>
      </c>
      <c r="U60" s="303"/>
      <c r="V60" s="86"/>
      <c r="W60" s="255">
        <v>5</v>
      </c>
      <c r="X60" s="256">
        <v>2380</v>
      </c>
      <c r="Y60" s="257">
        <v>45220</v>
      </c>
      <c r="Z60" s="303"/>
    </row>
    <row r="61" spans="1:26" ht="5.25" customHeight="1">
      <c r="A61" s="31"/>
      <c r="B61" s="44"/>
      <c r="C61" s="31"/>
      <c r="D61" s="44"/>
      <c r="E61" s="191"/>
      <c r="F61" s="192"/>
      <c r="G61" s="146"/>
      <c r="H61" s="245"/>
      <c r="I61" s="204"/>
      <c r="J61" s="204"/>
      <c r="K61" s="204"/>
      <c r="L61" s="246"/>
      <c r="M61" s="247"/>
      <c r="N61" s="333"/>
      <c r="O61" s="204"/>
      <c r="P61" s="28"/>
    </row>
    <row r="62" spans="1:26" ht="19.5" thickBot="1">
      <c r="A62" s="65"/>
      <c r="B62" s="31" t="s">
        <v>94</v>
      </c>
      <c r="D62" s="6"/>
      <c r="E62" s="181"/>
      <c r="F62" s="181"/>
      <c r="G62" s="296" t="s">
        <v>309</v>
      </c>
      <c r="H62" s="145"/>
      <c r="I62" s="212"/>
      <c r="J62" s="212"/>
      <c r="K62" s="74"/>
      <c r="L62" s="81"/>
      <c r="M62" s="79"/>
      <c r="N62" s="85"/>
      <c r="O62" s="66"/>
      <c r="P62" s="211"/>
      <c r="Q62" s="211"/>
      <c r="R62" s="74"/>
      <c r="S62" s="81"/>
      <c r="T62" s="79"/>
      <c r="U62" s="85"/>
      <c r="V62" s="66"/>
      <c r="W62" s="74"/>
      <c r="X62" s="50"/>
      <c r="Y62" s="81"/>
      <c r="Z62" s="81"/>
    </row>
    <row r="63" spans="1:26" ht="23.25" customHeight="1">
      <c r="B63" s="71" t="s">
        <v>311</v>
      </c>
      <c r="C63" s="56"/>
      <c r="D63" s="59"/>
      <c r="E63" s="184" t="s">
        <v>42</v>
      </c>
      <c r="F63" s="185"/>
      <c r="G63" s="278"/>
      <c r="H63" s="145"/>
      <c r="I63" s="94" t="s">
        <v>16</v>
      </c>
      <c r="J63" s="87"/>
      <c r="K63" s="921" t="s">
        <v>355</v>
      </c>
      <c r="L63" s="921" t="s">
        <v>354</v>
      </c>
      <c r="M63" s="921" t="s">
        <v>353</v>
      </c>
      <c r="N63" s="927" t="s">
        <v>278</v>
      </c>
      <c r="O63" s="95"/>
      <c r="P63" s="94" t="s">
        <v>16</v>
      </c>
      <c r="Q63" s="87"/>
      <c r="R63" s="921" t="s">
        <v>355</v>
      </c>
      <c r="S63" s="921" t="s">
        <v>354</v>
      </c>
      <c r="T63" s="921" t="s">
        <v>353</v>
      </c>
      <c r="U63" s="927" t="s">
        <v>278</v>
      </c>
      <c r="V63" s="95"/>
      <c r="W63" s="923" t="s">
        <v>355</v>
      </c>
      <c r="X63" s="925" t="s">
        <v>354</v>
      </c>
      <c r="Y63" s="925" t="s">
        <v>353</v>
      </c>
      <c r="Z63" s="927" t="s">
        <v>278</v>
      </c>
    </row>
    <row r="64" spans="1:26" ht="30" customHeight="1" thickBot="1">
      <c r="B64" s="70" t="s">
        <v>243</v>
      </c>
      <c r="C64" s="57"/>
      <c r="D64" s="61"/>
      <c r="E64" s="186" t="s">
        <v>22</v>
      </c>
      <c r="F64" s="187" t="s">
        <v>31</v>
      </c>
      <c r="G64" s="279" t="s">
        <v>23</v>
      </c>
      <c r="H64" s="145"/>
      <c r="I64" s="460" t="s">
        <v>1</v>
      </c>
      <c r="J64" s="461" t="s">
        <v>2</v>
      </c>
      <c r="K64" s="922"/>
      <c r="L64" s="922"/>
      <c r="M64" s="922"/>
      <c r="N64" s="928"/>
      <c r="O64" s="96"/>
      <c r="P64" s="460" t="s">
        <v>1</v>
      </c>
      <c r="Q64" s="461" t="s">
        <v>2</v>
      </c>
      <c r="R64" s="922"/>
      <c r="S64" s="922"/>
      <c r="T64" s="922"/>
      <c r="U64" s="928"/>
      <c r="V64" s="96"/>
      <c r="W64" s="924"/>
      <c r="X64" s="926"/>
      <c r="Y64" s="926"/>
      <c r="Z64" s="928"/>
    </row>
    <row r="65" spans="1:26">
      <c r="B65" s="837" t="s">
        <v>179</v>
      </c>
      <c r="C65" s="838" t="s">
        <v>191</v>
      </c>
      <c r="D65" s="775" t="s">
        <v>196</v>
      </c>
      <c r="E65" s="328">
        <v>36500</v>
      </c>
      <c r="F65" s="190">
        <v>0</v>
      </c>
      <c r="G65" s="283">
        <v>36500</v>
      </c>
      <c r="H65" s="145"/>
      <c r="I65" s="214">
        <v>6.3000000000000014E-2</v>
      </c>
      <c r="J65" s="88">
        <v>2299.5000000000005</v>
      </c>
      <c r="K65" s="208">
        <v>63.000000000000014</v>
      </c>
      <c r="L65" s="206">
        <v>22995.000000000004</v>
      </c>
      <c r="M65" s="207">
        <v>13504.999999999996</v>
      </c>
      <c r="N65" s="302"/>
      <c r="P65" s="214">
        <v>0.1</v>
      </c>
      <c r="Q65" s="88">
        <v>3650</v>
      </c>
      <c r="R65" s="208">
        <v>100</v>
      </c>
      <c r="S65" s="206">
        <v>36500</v>
      </c>
      <c r="T65" s="207">
        <v>0</v>
      </c>
      <c r="U65" s="302"/>
      <c r="V65" s="86"/>
      <c r="W65" s="237">
        <v>5</v>
      </c>
      <c r="X65" s="235">
        <v>1825</v>
      </c>
      <c r="Y65" s="236">
        <v>34675</v>
      </c>
      <c r="Z65" s="302"/>
    </row>
    <row r="66" spans="1:26">
      <c r="B66" s="837" t="s">
        <v>181</v>
      </c>
      <c r="C66" s="838" t="s">
        <v>191</v>
      </c>
      <c r="D66" s="775" t="s">
        <v>158</v>
      </c>
      <c r="E66" s="329">
        <v>41500</v>
      </c>
      <c r="F66" s="190">
        <v>0</v>
      </c>
      <c r="G66" s="283">
        <v>41500</v>
      </c>
      <c r="H66" s="145"/>
      <c r="I66" s="214">
        <v>6.3000000000000014E-2</v>
      </c>
      <c r="J66" s="88">
        <v>2614.5000000000005</v>
      </c>
      <c r="K66" s="208">
        <v>63.000000000000014</v>
      </c>
      <c r="L66" s="206">
        <v>26145.000000000004</v>
      </c>
      <c r="M66" s="207">
        <v>15354.999999999996</v>
      </c>
      <c r="N66" s="302"/>
      <c r="P66" s="214">
        <v>0.1</v>
      </c>
      <c r="Q66" s="88">
        <v>4150</v>
      </c>
      <c r="R66" s="208">
        <v>100</v>
      </c>
      <c r="S66" s="206">
        <v>41500</v>
      </c>
      <c r="T66" s="207">
        <v>0</v>
      </c>
      <c r="U66" s="302"/>
      <c r="V66" s="86"/>
      <c r="W66" s="237">
        <v>5</v>
      </c>
      <c r="X66" s="235">
        <v>2075</v>
      </c>
      <c r="Y66" s="236">
        <v>39425</v>
      </c>
      <c r="Z66" s="302"/>
    </row>
    <row r="67" spans="1:26">
      <c r="A67" s="21"/>
      <c r="B67" s="837" t="s">
        <v>193</v>
      </c>
      <c r="C67" s="838" t="s">
        <v>170</v>
      </c>
      <c r="D67" s="775" t="s">
        <v>197</v>
      </c>
      <c r="E67" s="329">
        <v>47800</v>
      </c>
      <c r="F67" s="190">
        <v>0</v>
      </c>
      <c r="G67" s="283">
        <v>47800</v>
      </c>
      <c r="H67" s="145"/>
      <c r="I67" s="214">
        <v>6.3000000000000014E-2</v>
      </c>
      <c r="J67" s="88">
        <v>3011.4000000000005</v>
      </c>
      <c r="K67" s="208">
        <v>63.000000000000014</v>
      </c>
      <c r="L67" s="206">
        <v>30114.000000000007</v>
      </c>
      <c r="M67" s="207">
        <v>17685.999999999993</v>
      </c>
      <c r="N67" s="302"/>
      <c r="P67" s="214">
        <v>0.1</v>
      </c>
      <c r="Q67" s="88">
        <v>4780</v>
      </c>
      <c r="R67" s="208">
        <v>100</v>
      </c>
      <c r="S67" s="206">
        <v>47800</v>
      </c>
      <c r="T67" s="207">
        <v>0</v>
      </c>
      <c r="U67" s="302"/>
      <c r="V67" s="86"/>
      <c r="W67" s="237">
        <v>5</v>
      </c>
      <c r="X67" s="235">
        <v>2390</v>
      </c>
      <c r="Y67" s="236">
        <v>45410</v>
      </c>
      <c r="Z67" s="302"/>
    </row>
    <row r="68" spans="1:26">
      <c r="A68" s="21"/>
      <c r="B68" s="173" t="s">
        <v>186</v>
      </c>
      <c r="C68" s="49" t="s">
        <v>170</v>
      </c>
      <c r="D68" s="23" t="s">
        <v>174</v>
      </c>
      <c r="E68" s="329">
        <v>36300</v>
      </c>
      <c r="F68" s="190">
        <v>0</v>
      </c>
      <c r="G68" s="283">
        <v>36300</v>
      </c>
      <c r="H68" s="145"/>
      <c r="I68" s="214">
        <v>6.3000000000000014E-2</v>
      </c>
      <c r="J68" s="88">
        <v>2286.9000000000005</v>
      </c>
      <c r="K68" s="208">
        <v>63.000000000000014</v>
      </c>
      <c r="L68" s="206">
        <v>22869.000000000007</v>
      </c>
      <c r="M68" s="207">
        <v>13430.999999999993</v>
      </c>
      <c r="N68" s="302"/>
      <c r="P68" s="214">
        <v>0.1</v>
      </c>
      <c r="Q68" s="88">
        <v>3630</v>
      </c>
      <c r="R68" s="208">
        <v>100</v>
      </c>
      <c r="S68" s="206">
        <v>36300</v>
      </c>
      <c r="T68" s="207">
        <v>0</v>
      </c>
      <c r="U68" s="302"/>
      <c r="V68" s="86"/>
      <c r="W68" s="237">
        <v>5</v>
      </c>
      <c r="X68" s="235">
        <v>1815</v>
      </c>
      <c r="Y68" s="236">
        <v>34485</v>
      </c>
      <c r="Z68" s="302"/>
    </row>
    <row r="69" spans="1:26" ht="15.75" thickBot="1">
      <c r="A69" s="21"/>
      <c r="B69" s="174" t="s">
        <v>189</v>
      </c>
      <c r="C69" s="210" t="s">
        <v>170</v>
      </c>
      <c r="D69" s="175" t="s">
        <v>196</v>
      </c>
      <c r="E69" s="330">
        <v>39400</v>
      </c>
      <c r="F69" s="198">
        <v>0</v>
      </c>
      <c r="G69" s="284">
        <v>39400</v>
      </c>
      <c r="H69" s="145"/>
      <c r="I69" s="251">
        <v>6.3000000000000014E-2</v>
      </c>
      <c r="J69" s="89">
        <v>2482.2000000000007</v>
      </c>
      <c r="K69" s="252">
        <v>63.000000000000014</v>
      </c>
      <c r="L69" s="253">
        <v>24822.000000000007</v>
      </c>
      <c r="M69" s="254">
        <v>14577.999999999993</v>
      </c>
      <c r="N69" s="303"/>
      <c r="P69" s="251">
        <v>0.1</v>
      </c>
      <c r="Q69" s="89">
        <v>3940</v>
      </c>
      <c r="R69" s="252">
        <v>100</v>
      </c>
      <c r="S69" s="253">
        <v>39400</v>
      </c>
      <c r="T69" s="254">
        <v>0</v>
      </c>
      <c r="U69" s="303"/>
      <c r="V69" s="86"/>
      <c r="W69" s="255">
        <v>5</v>
      </c>
      <c r="X69" s="256">
        <v>1970</v>
      </c>
      <c r="Y69" s="257">
        <v>37430</v>
      </c>
      <c r="Z69" s="303"/>
    </row>
    <row r="70" spans="1:26" ht="5.25" customHeight="1">
      <c r="A70" s="31"/>
      <c r="B70" s="44"/>
      <c r="C70" s="31"/>
      <c r="D70" s="44"/>
      <c r="E70" s="191"/>
      <c r="F70" s="192"/>
      <c r="G70" s="146"/>
      <c r="H70" s="245"/>
      <c r="I70" s="204"/>
      <c r="J70" s="204"/>
      <c r="K70" s="204"/>
      <c r="L70" s="246"/>
      <c r="M70" s="247"/>
      <c r="N70" s="333"/>
      <c r="O70" s="204"/>
      <c r="P70" s="28"/>
    </row>
    <row r="71" spans="1:26" ht="19.5" thickBot="1">
      <c r="A71" s="65"/>
      <c r="B71" s="31" t="s">
        <v>94</v>
      </c>
      <c r="D71" s="6"/>
      <c r="E71" s="180"/>
      <c r="F71" s="181"/>
      <c r="G71" s="296" t="s">
        <v>309</v>
      </c>
      <c r="H71" s="145"/>
      <c r="I71" s="212"/>
      <c r="J71" s="212"/>
      <c r="K71" s="74"/>
      <c r="L71" s="81"/>
      <c r="M71" s="79"/>
      <c r="N71" s="85"/>
      <c r="O71" s="66"/>
      <c r="P71" s="211"/>
      <c r="Q71" s="211"/>
      <c r="R71" s="74"/>
      <c r="S71" s="81"/>
      <c r="T71" s="79"/>
      <c r="U71" s="85"/>
      <c r="V71" s="66"/>
      <c r="W71" s="74"/>
      <c r="X71" s="50"/>
      <c r="Y71" s="81"/>
      <c r="Z71" s="81"/>
    </row>
    <row r="72" spans="1:26" ht="23.25" customHeight="1">
      <c r="B72" s="26" t="s">
        <v>201</v>
      </c>
      <c r="C72" s="56"/>
      <c r="D72" s="59"/>
      <c r="E72" s="184" t="s">
        <v>42</v>
      </c>
      <c r="F72" s="185"/>
      <c r="G72" s="278"/>
      <c r="H72" s="145"/>
      <c r="I72" s="94" t="s">
        <v>16</v>
      </c>
      <c r="J72" s="87"/>
      <c r="K72" s="921" t="s">
        <v>355</v>
      </c>
      <c r="L72" s="921" t="s">
        <v>354</v>
      </c>
      <c r="M72" s="921" t="s">
        <v>353</v>
      </c>
      <c r="N72" s="927" t="s">
        <v>278</v>
      </c>
      <c r="O72" s="95"/>
      <c r="P72" s="94" t="s">
        <v>16</v>
      </c>
      <c r="Q72" s="87"/>
      <c r="R72" s="921" t="s">
        <v>355</v>
      </c>
      <c r="S72" s="921" t="s">
        <v>354</v>
      </c>
      <c r="T72" s="921" t="s">
        <v>353</v>
      </c>
      <c r="U72" s="927" t="s">
        <v>278</v>
      </c>
      <c r="V72" s="95"/>
      <c r="W72" s="923" t="s">
        <v>355</v>
      </c>
      <c r="X72" s="925" t="s">
        <v>354</v>
      </c>
      <c r="Y72" s="925" t="s">
        <v>353</v>
      </c>
      <c r="Z72" s="927" t="s">
        <v>278</v>
      </c>
    </row>
    <row r="73" spans="1:26" ht="30" customHeight="1" thickBot="1">
      <c r="B73" s="70" t="s">
        <v>243</v>
      </c>
      <c r="C73" s="57"/>
      <c r="D73" s="61"/>
      <c r="E73" s="186" t="s">
        <v>22</v>
      </c>
      <c r="F73" s="187" t="s">
        <v>31</v>
      </c>
      <c r="G73" s="279" t="s">
        <v>23</v>
      </c>
      <c r="H73" s="145"/>
      <c r="I73" s="460" t="s">
        <v>1</v>
      </c>
      <c r="J73" s="461" t="s">
        <v>2</v>
      </c>
      <c r="K73" s="922"/>
      <c r="L73" s="922"/>
      <c r="M73" s="922"/>
      <c r="N73" s="928"/>
      <c r="O73" s="96"/>
      <c r="P73" s="460" t="s">
        <v>1</v>
      </c>
      <c r="Q73" s="461" t="s">
        <v>2</v>
      </c>
      <c r="R73" s="922"/>
      <c r="S73" s="922"/>
      <c r="T73" s="922"/>
      <c r="U73" s="928"/>
      <c r="V73" s="96"/>
      <c r="W73" s="924"/>
      <c r="X73" s="926"/>
      <c r="Y73" s="926"/>
      <c r="Z73" s="928"/>
    </row>
    <row r="74" spans="1:26">
      <c r="B74" s="837" t="s">
        <v>178</v>
      </c>
      <c r="C74" s="838" t="s">
        <v>191</v>
      </c>
      <c r="D74" s="775" t="s">
        <v>195</v>
      </c>
      <c r="E74" s="328">
        <v>30900</v>
      </c>
      <c r="F74" s="190">
        <v>0</v>
      </c>
      <c r="G74" s="283">
        <v>30900</v>
      </c>
      <c r="H74" s="145"/>
      <c r="I74" s="214">
        <v>6.3000000000000014E-2</v>
      </c>
      <c r="J74" s="88">
        <v>1946.7000000000005</v>
      </c>
      <c r="K74" s="208">
        <v>63.000000000000014</v>
      </c>
      <c r="L74" s="206">
        <v>19467.000000000004</v>
      </c>
      <c r="M74" s="207">
        <v>11432.999999999996</v>
      </c>
      <c r="N74" s="302"/>
      <c r="P74" s="214">
        <v>0.1</v>
      </c>
      <c r="Q74" s="88">
        <v>3090</v>
      </c>
      <c r="R74" s="208">
        <v>100</v>
      </c>
      <c r="S74" s="206">
        <v>30900</v>
      </c>
      <c r="T74" s="207">
        <v>0</v>
      </c>
      <c r="U74" s="302"/>
      <c r="V74" s="86"/>
      <c r="W74" s="237">
        <v>5</v>
      </c>
      <c r="X74" s="235">
        <v>1545</v>
      </c>
      <c r="Y74" s="236">
        <v>29355</v>
      </c>
      <c r="Z74" s="302"/>
    </row>
    <row r="75" spans="1:26">
      <c r="A75" s="21"/>
      <c r="B75" s="837" t="s">
        <v>179</v>
      </c>
      <c r="C75" s="838" t="s">
        <v>170</v>
      </c>
      <c r="D75" s="775" t="s">
        <v>196</v>
      </c>
      <c r="E75" s="329">
        <v>35000</v>
      </c>
      <c r="F75" s="190">
        <v>0</v>
      </c>
      <c r="G75" s="283">
        <v>35000</v>
      </c>
      <c r="H75" s="145"/>
      <c r="I75" s="214">
        <v>6.3000000000000014E-2</v>
      </c>
      <c r="J75" s="88">
        <v>2205.0000000000005</v>
      </c>
      <c r="K75" s="208">
        <v>63.000000000000014</v>
      </c>
      <c r="L75" s="206">
        <v>22050.000000000004</v>
      </c>
      <c r="M75" s="207">
        <v>12949.999999999996</v>
      </c>
      <c r="N75" s="302"/>
      <c r="P75" s="214">
        <v>0.1</v>
      </c>
      <c r="Q75" s="88">
        <v>3500</v>
      </c>
      <c r="R75" s="208">
        <v>100</v>
      </c>
      <c r="S75" s="206">
        <v>35000</v>
      </c>
      <c r="T75" s="207">
        <v>0</v>
      </c>
      <c r="U75" s="302"/>
      <c r="V75" s="86"/>
      <c r="W75" s="237">
        <v>5</v>
      </c>
      <c r="X75" s="235">
        <v>1750</v>
      </c>
      <c r="Y75" s="236">
        <v>33250</v>
      </c>
      <c r="Z75" s="302"/>
    </row>
    <row r="76" spans="1:26">
      <c r="A76" s="21"/>
      <c r="B76" s="837" t="s">
        <v>180</v>
      </c>
      <c r="C76" s="838" t="s">
        <v>170</v>
      </c>
      <c r="D76" s="775" t="s">
        <v>196</v>
      </c>
      <c r="E76" s="329">
        <v>37400</v>
      </c>
      <c r="F76" s="190">
        <v>0</v>
      </c>
      <c r="G76" s="283">
        <v>37400</v>
      </c>
      <c r="H76" s="145"/>
      <c r="I76" s="214">
        <v>6.3000000000000014E-2</v>
      </c>
      <c r="J76" s="88">
        <v>2356.2000000000007</v>
      </c>
      <c r="K76" s="208">
        <v>63.000000000000014</v>
      </c>
      <c r="L76" s="206">
        <v>23562.000000000007</v>
      </c>
      <c r="M76" s="207">
        <v>13837.999999999993</v>
      </c>
      <c r="N76" s="302"/>
      <c r="P76" s="214">
        <v>0.1</v>
      </c>
      <c r="Q76" s="88">
        <v>3740</v>
      </c>
      <c r="R76" s="208">
        <v>100</v>
      </c>
      <c r="S76" s="206">
        <v>37400</v>
      </c>
      <c r="T76" s="207">
        <v>0</v>
      </c>
      <c r="U76" s="302"/>
      <c r="V76" s="86"/>
      <c r="W76" s="237">
        <v>5</v>
      </c>
      <c r="X76" s="235">
        <v>1870</v>
      </c>
      <c r="Y76" s="236">
        <v>35530</v>
      </c>
      <c r="Z76" s="302"/>
    </row>
    <row r="77" spans="1:26">
      <c r="A77" s="21"/>
      <c r="B77" s="837" t="s">
        <v>181</v>
      </c>
      <c r="C77" s="838" t="s">
        <v>170</v>
      </c>
      <c r="D77" s="775" t="s">
        <v>158</v>
      </c>
      <c r="E77" s="329">
        <v>40000</v>
      </c>
      <c r="F77" s="190">
        <v>0</v>
      </c>
      <c r="G77" s="283">
        <v>40000</v>
      </c>
      <c r="H77" s="145"/>
      <c r="I77" s="214">
        <v>6.3000000000000014E-2</v>
      </c>
      <c r="J77" s="88">
        <v>2520.0000000000005</v>
      </c>
      <c r="K77" s="208">
        <v>63.000000000000014</v>
      </c>
      <c r="L77" s="206">
        <v>25200.000000000004</v>
      </c>
      <c r="M77" s="207">
        <v>14799.999999999996</v>
      </c>
      <c r="N77" s="302"/>
      <c r="P77" s="214">
        <v>0.1</v>
      </c>
      <c r="Q77" s="88">
        <v>4000</v>
      </c>
      <c r="R77" s="208">
        <v>100</v>
      </c>
      <c r="S77" s="206">
        <v>40000</v>
      </c>
      <c r="T77" s="207">
        <v>0</v>
      </c>
      <c r="U77" s="302"/>
      <c r="V77" s="86"/>
      <c r="W77" s="237">
        <v>5</v>
      </c>
      <c r="X77" s="235">
        <v>2000</v>
      </c>
      <c r="Y77" s="236">
        <v>38000</v>
      </c>
      <c r="Z77" s="302"/>
    </row>
    <row r="78" spans="1:26">
      <c r="A78" s="21"/>
      <c r="B78" s="837" t="s">
        <v>182</v>
      </c>
      <c r="C78" s="838" t="s">
        <v>170</v>
      </c>
      <c r="D78" s="775" t="s">
        <v>158</v>
      </c>
      <c r="E78" s="329">
        <v>42400</v>
      </c>
      <c r="F78" s="190">
        <v>0</v>
      </c>
      <c r="G78" s="283">
        <v>42400</v>
      </c>
      <c r="H78" s="145"/>
      <c r="I78" s="214">
        <v>6.3000000000000014E-2</v>
      </c>
      <c r="J78" s="88">
        <v>2671.2000000000007</v>
      </c>
      <c r="K78" s="208">
        <v>63.000000000000014</v>
      </c>
      <c r="L78" s="206">
        <v>26712.000000000007</v>
      </c>
      <c r="M78" s="207">
        <v>15687.999999999993</v>
      </c>
      <c r="N78" s="302"/>
      <c r="P78" s="214">
        <v>0.1</v>
      </c>
      <c r="Q78" s="88">
        <v>4240</v>
      </c>
      <c r="R78" s="208">
        <v>100</v>
      </c>
      <c r="S78" s="206">
        <v>42400</v>
      </c>
      <c r="T78" s="207">
        <v>0</v>
      </c>
      <c r="U78" s="302"/>
      <c r="V78" s="86"/>
      <c r="W78" s="237">
        <v>5</v>
      </c>
      <c r="X78" s="235">
        <v>2120</v>
      </c>
      <c r="Y78" s="236">
        <v>40280</v>
      </c>
      <c r="Z78" s="302"/>
    </row>
    <row r="79" spans="1:26">
      <c r="A79" s="21"/>
      <c r="B79" s="837" t="s">
        <v>193</v>
      </c>
      <c r="C79" s="838" t="s">
        <v>192</v>
      </c>
      <c r="D79" s="775" t="s">
        <v>197</v>
      </c>
      <c r="E79" s="329">
        <v>46300</v>
      </c>
      <c r="F79" s="190">
        <v>0</v>
      </c>
      <c r="G79" s="283">
        <v>46300</v>
      </c>
      <c r="H79" s="145"/>
      <c r="I79" s="214">
        <v>6.3000000000000014E-2</v>
      </c>
      <c r="J79" s="88">
        <v>2916.9000000000005</v>
      </c>
      <c r="K79" s="208">
        <v>63.000000000000014</v>
      </c>
      <c r="L79" s="206">
        <v>29169.000000000007</v>
      </c>
      <c r="M79" s="207">
        <v>17130.999999999993</v>
      </c>
      <c r="N79" s="302"/>
      <c r="P79" s="214">
        <v>0.1</v>
      </c>
      <c r="Q79" s="88">
        <v>4630</v>
      </c>
      <c r="R79" s="208">
        <v>100</v>
      </c>
      <c r="S79" s="206">
        <v>46300</v>
      </c>
      <c r="T79" s="207">
        <v>0</v>
      </c>
      <c r="U79" s="302"/>
      <c r="V79" s="86"/>
      <c r="W79" s="237">
        <v>5</v>
      </c>
      <c r="X79" s="235">
        <v>2315</v>
      </c>
      <c r="Y79" s="236">
        <v>43985</v>
      </c>
      <c r="Z79" s="302"/>
    </row>
    <row r="80" spans="1:26">
      <c r="A80" s="21"/>
      <c r="B80" s="837" t="s">
        <v>183</v>
      </c>
      <c r="C80" s="838" t="s">
        <v>167</v>
      </c>
      <c r="D80" s="775" t="s">
        <v>197</v>
      </c>
      <c r="E80" s="329">
        <v>51000</v>
      </c>
      <c r="F80" s="190">
        <v>0</v>
      </c>
      <c r="G80" s="283">
        <v>51000</v>
      </c>
      <c r="H80" s="145"/>
      <c r="I80" s="214">
        <v>6.3000000000000014E-2</v>
      </c>
      <c r="J80" s="88">
        <v>3213.0000000000009</v>
      </c>
      <c r="K80" s="208">
        <v>63.000000000000014</v>
      </c>
      <c r="L80" s="206">
        <v>32130.000000000007</v>
      </c>
      <c r="M80" s="207">
        <v>18869.999999999993</v>
      </c>
      <c r="N80" s="302"/>
      <c r="P80" s="214">
        <v>0.1</v>
      </c>
      <c r="Q80" s="88">
        <v>5100</v>
      </c>
      <c r="R80" s="208">
        <v>100</v>
      </c>
      <c r="S80" s="206">
        <v>51000</v>
      </c>
      <c r="T80" s="207">
        <v>0</v>
      </c>
      <c r="U80" s="302"/>
      <c r="V80" s="86"/>
      <c r="W80" s="237">
        <v>5</v>
      </c>
      <c r="X80" s="235">
        <v>2550</v>
      </c>
      <c r="Y80" s="236">
        <v>48450</v>
      </c>
      <c r="Z80" s="302"/>
    </row>
    <row r="81" spans="1:26">
      <c r="A81" s="21"/>
      <c r="B81" s="173" t="s">
        <v>185</v>
      </c>
      <c r="C81" s="49" t="s">
        <v>167</v>
      </c>
      <c r="D81" s="23" t="s">
        <v>199</v>
      </c>
      <c r="E81" s="329">
        <v>33000</v>
      </c>
      <c r="F81" s="190">
        <v>0</v>
      </c>
      <c r="G81" s="283">
        <v>33000</v>
      </c>
      <c r="H81" s="145"/>
      <c r="I81" s="214">
        <v>6.3000000000000014E-2</v>
      </c>
      <c r="J81" s="88">
        <v>2079.0000000000005</v>
      </c>
      <c r="K81" s="208">
        <v>63.000000000000014</v>
      </c>
      <c r="L81" s="206">
        <v>20790.000000000004</v>
      </c>
      <c r="M81" s="207">
        <v>12209.999999999996</v>
      </c>
      <c r="N81" s="302"/>
      <c r="P81" s="214">
        <v>0.1</v>
      </c>
      <c r="Q81" s="88">
        <v>3300</v>
      </c>
      <c r="R81" s="208">
        <v>100</v>
      </c>
      <c r="S81" s="206">
        <v>33000</v>
      </c>
      <c r="T81" s="207">
        <v>0</v>
      </c>
      <c r="U81" s="302"/>
      <c r="V81" s="86"/>
      <c r="W81" s="237">
        <v>5</v>
      </c>
      <c r="X81" s="235">
        <v>1650</v>
      </c>
      <c r="Y81" s="236">
        <v>31350</v>
      </c>
      <c r="Z81" s="302"/>
    </row>
    <row r="82" spans="1:26">
      <c r="A82" s="21"/>
      <c r="B82" s="173" t="s">
        <v>186</v>
      </c>
      <c r="C82" s="49" t="s">
        <v>167</v>
      </c>
      <c r="D82" s="23" t="s">
        <v>174</v>
      </c>
      <c r="E82" s="329">
        <v>33000</v>
      </c>
      <c r="F82" s="190">
        <v>0</v>
      </c>
      <c r="G82" s="283">
        <v>33000</v>
      </c>
      <c r="H82" s="145"/>
      <c r="I82" s="214">
        <v>6.3000000000000014E-2</v>
      </c>
      <c r="J82" s="88">
        <v>2079.0000000000005</v>
      </c>
      <c r="K82" s="208">
        <v>63.000000000000014</v>
      </c>
      <c r="L82" s="206">
        <v>20790.000000000004</v>
      </c>
      <c r="M82" s="207">
        <v>12209.999999999996</v>
      </c>
      <c r="N82" s="302"/>
      <c r="P82" s="214">
        <v>0.1</v>
      </c>
      <c r="Q82" s="88">
        <v>3300</v>
      </c>
      <c r="R82" s="208">
        <v>100</v>
      </c>
      <c r="S82" s="206">
        <v>33000</v>
      </c>
      <c r="T82" s="207">
        <v>0</v>
      </c>
      <c r="U82" s="302"/>
      <c r="V82" s="86"/>
      <c r="W82" s="237">
        <v>5</v>
      </c>
      <c r="X82" s="235">
        <v>1650</v>
      </c>
      <c r="Y82" s="236">
        <v>31350</v>
      </c>
      <c r="Z82" s="302"/>
    </row>
    <row r="83" spans="1:26">
      <c r="A83" s="21"/>
      <c r="B83" s="173" t="s">
        <v>310</v>
      </c>
      <c r="C83" s="49" t="s">
        <v>169</v>
      </c>
      <c r="D83" s="23" t="s">
        <v>200</v>
      </c>
      <c r="E83" s="329">
        <v>37500</v>
      </c>
      <c r="F83" s="190">
        <v>0</v>
      </c>
      <c r="G83" s="283">
        <v>37500</v>
      </c>
      <c r="H83" s="145"/>
      <c r="I83" s="214">
        <v>6.3000000000000014E-2</v>
      </c>
      <c r="J83" s="88">
        <v>2362.5000000000005</v>
      </c>
      <c r="K83" s="208">
        <v>63.000000000000014</v>
      </c>
      <c r="L83" s="206">
        <v>23625.000000000004</v>
      </c>
      <c r="M83" s="207">
        <v>13874.999999999996</v>
      </c>
      <c r="N83" s="302"/>
      <c r="P83" s="214">
        <v>0.1</v>
      </c>
      <c r="Q83" s="88">
        <v>3750</v>
      </c>
      <c r="R83" s="208">
        <v>100</v>
      </c>
      <c r="S83" s="206">
        <v>37500</v>
      </c>
      <c r="T83" s="207">
        <v>0</v>
      </c>
      <c r="U83" s="302"/>
      <c r="V83" s="86"/>
      <c r="W83" s="237">
        <v>5</v>
      </c>
      <c r="X83" s="235">
        <v>1875</v>
      </c>
      <c r="Y83" s="236">
        <v>35625</v>
      </c>
      <c r="Z83" s="302"/>
    </row>
    <row r="84" spans="1:26">
      <c r="A84" s="21"/>
      <c r="B84" s="173" t="s">
        <v>189</v>
      </c>
      <c r="C84" s="49" t="s">
        <v>167</v>
      </c>
      <c r="D84" s="23" t="s">
        <v>196</v>
      </c>
      <c r="E84" s="329">
        <v>37500</v>
      </c>
      <c r="F84" s="190">
        <v>0</v>
      </c>
      <c r="G84" s="283">
        <v>37500</v>
      </c>
      <c r="H84" s="145"/>
      <c r="I84" s="214">
        <v>6.3000000000000014E-2</v>
      </c>
      <c r="J84" s="88">
        <v>2362.5000000000005</v>
      </c>
      <c r="K84" s="208">
        <v>63.000000000000014</v>
      </c>
      <c r="L84" s="206">
        <v>23625.000000000004</v>
      </c>
      <c r="M84" s="207">
        <v>13874.999999999996</v>
      </c>
      <c r="N84" s="302"/>
      <c r="P84" s="214">
        <v>0.1</v>
      </c>
      <c r="Q84" s="88">
        <v>3750</v>
      </c>
      <c r="R84" s="208">
        <v>100</v>
      </c>
      <c r="S84" s="206">
        <v>37500</v>
      </c>
      <c r="T84" s="207">
        <v>0</v>
      </c>
      <c r="U84" s="302"/>
      <c r="V84" s="86"/>
      <c r="W84" s="237">
        <v>5</v>
      </c>
      <c r="X84" s="235">
        <v>1875</v>
      </c>
      <c r="Y84" s="236">
        <v>35625</v>
      </c>
      <c r="Z84" s="302"/>
    </row>
    <row r="85" spans="1:26">
      <c r="A85" s="21"/>
      <c r="B85" s="173" t="s">
        <v>188</v>
      </c>
      <c r="C85" s="49" t="s">
        <v>167</v>
      </c>
      <c r="D85" s="23" t="s">
        <v>196</v>
      </c>
      <c r="E85" s="329">
        <v>39900</v>
      </c>
      <c r="F85" s="190">
        <v>0</v>
      </c>
      <c r="G85" s="283">
        <v>39900</v>
      </c>
      <c r="H85" s="145"/>
      <c r="I85" s="214">
        <v>6.3000000000000014E-2</v>
      </c>
      <c r="J85" s="88">
        <v>2513.7000000000007</v>
      </c>
      <c r="K85" s="208">
        <v>63.000000000000014</v>
      </c>
      <c r="L85" s="206">
        <v>25137.000000000007</v>
      </c>
      <c r="M85" s="207">
        <v>14762.999999999993</v>
      </c>
      <c r="N85" s="302"/>
      <c r="P85" s="214">
        <v>0.1</v>
      </c>
      <c r="Q85" s="88">
        <v>3990</v>
      </c>
      <c r="R85" s="208">
        <v>100</v>
      </c>
      <c r="S85" s="206">
        <v>39900</v>
      </c>
      <c r="T85" s="207">
        <v>0</v>
      </c>
      <c r="U85" s="302"/>
      <c r="V85" s="86"/>
      <c r="W85" s="237">
        <v>5</v>
      </c>
      <c r="X85" s="235">
        <v>1995</v>
      </c>
      <c r="Y85" s="236">
        <v>37905</v>
      </c>
      <c r="Z85" s="302"/>
    </row>
    <row r="86" spans="1:26">
      <c r="A86" s="21"/>
      <c r="B86" s="173" t="s">
        <v>209</v>
      </c>
      <c r="C86" s="49" t="s">
        <v>169</v>
      </c>
      <c r="D86" s="23" t="s">
        <v>210</v>
      </c>
      <c r="E86" s="329">
        <v>41000</v>
      </c>
      <c r="F86" s="190">
        <v>0</v>
      </c>
      <c r="G86" s="283">
        <v>41000</v>
      </c>
      <c r="H86" s="145"/>
      <c r="I86" s="214">
        <v>6.3000000000000014E-2</v>
      </c>
      <c r="J86" s="88">
        <v>2583.0000000000005</v>
      </c>
      <c r="K86" s="208">
        <v>63.000000000000014</v>
      </c>
      <c r="L86" s="206">
        <v>25830.000000000004</v>
      </c>
      <c r="M86" s="207">
        <v>15169.999999999996</v>
      </c>
      <c r="N86" s="302"/>
      <c r="P86" s="214">
        <v>0.1</v>
      </c>
      <c r="Q86" s="88">
        <v>4100</v>
      </c>
      <c r="R86" s="208">
        <v>100</v>
      </c>
      <c r="S86" s="206">
        <v>41000</v>
      </c>
      <c r="T86" s="207">
        <v>0</v>
      </c>
      <c r="U86" s="302"/>
      <c r="V86" s="86"/>
      <c r="W86" s="237">
        <v>5</v>
      </c>
      <c r="X86" s="235">
        <v>2050</v>
      </c>
      <c r="Y86" s="236">
        <v>38950</v>
      </c>
      <c r="Z86" s="302"/>
    </row>
    <row r="87" spans="1:26">
      <c r="A87" s="21"/>
      <c r="B87" s="173" t="s">
        <v>190</v>
      </c>
      <c r="C87" s="49" t="s">
        <v>170</v>
      </c>
      <c r="D87" s="23" t="s">
        <v>173</v>
      </c>
      <c r="E87" s="329">
        <v>47000</v>
      </c>
      <c r="F87" s="190">
        <v>0</v>
      </c>
      <c r="G87" s="283">
        <v>47000</v>
      </c>
      <c r="H87" s="145"/>
      <c r="I87" s="214">
        <v>6.3000000000000014E-2</v>
      </c>
      <c r="J87" s="88">
        <v>2961.0000000000005</v>
      </c>
      <c r="K87" s="208">
        <v>63.000000000000014</v>
      </c>
      <c r="L87" s="206">
        <v>29610.000000000004</v>
      </c>
      <c r="M87" s="207">
        <v>17389.999999999996</v>
      </c>
      <c r="N87" s="302"/>
      <c r="P87" s="214">
        <v>0.1</v>
      </c>
      <c r="Q87" s="88">
        <v>4700</v>
      </c>
      <c r="R87" s="208">
        <v>100</v>
      </c>
      <c r="S87" s="206">
        <v>47000</v>
      </c>
      <c r="T87" s="207">
        <v>0</v>
      </c>
      <c r="U87" s="302"/>
      <c r="V87" s="86"/>
      <c r="W87" s="237">
        <v>5</v>
      </c>
      <c r="X87" s="235">
        <v>2350</v>
      </c>
      <c r="Y87" s="236">
        <v>44650</v>
      </c>
      <c r="Z87" s="302"/>
    </row>
    <row r="88" spans="1:26" ht="15.75" thickBot="1">
      <c r="A88" s="21"/>
      <c r="B88" s="174" t="s">
        <v>207</v>
      </c>
      <c r="C88" s="210" t="s">
        <v>194</v>
      </c>
      <c r="D88" s="175" t="s">
        <v>173</v>
      </c>
      <c r="E88" s="330">
        <v>49400</v>
      </c>
      <c r="F88" s="198">
        <v>0</v>
      </c>
      <c r="G88" s="284">
        <v>49400</v>
      </c>
      <c r="H88" s="145"/>
      <c r="I88" s="251">
        <v>6.3000000000000014E-2</v>
      </c>
      <c r="J88" s="89">
        <v>3112.2000000000007</v>
      </c>
      <c r="K88" s="252">
        <v>63.000000000000014</v>
      </c>
      <c r="L88" s="253">
        <v>31122.000000000007</v>
      </c>
      <c r="M88" s="254">
        <v>18277.999999999993</v>
      </c>
      <c r="N88" s="303"/>
      <c r="P88" s="251">
        <v>0.1</v>
      </c>
      <c r="Q88" s="89">
        <v>4940</v>
      </c>
      <c r="R88" s="252">
        <v>100</v>
      </c>
      <c r="S88" s="253">
        <v>49400</v>
      </c>
      <c r="T88" s="254">
        <v>0</v>
      </c>
      <c r="U88" s="303"/>
      <c r="V88" s="86"/>
      <c r="W88" s="255">
        <v>5</v>
      </c>
      <c r="X88" s="256">
        <v>2470</v>
      </c>
      <c r="Y88" s="257">
        <v>46930</v>
      </c>
      <c r="Z88" s="303"/>
    </row>
    <row r="89" spans="1:26" ht="5.25" customHeight="1">
      <c r="A89" s="31"/>
      <c r="B89" s="44"/>
      <c r="C89" s="31"/>
      <c r="D89" s="44"/>
      <c r="E89" s="191"/>
      <c r="F89" s="192"/>
      <c r="G89" s="146"/>
      <c r="H89" s="245"/>
      <c r="I89" s="204"/>
      <c r="J89" s="204"/>
      <c r="K89" s="204"/>
      <c r="L89" s="246"/>
      <c r="M89" s="247"/>
      <c r="N89" s="333"/>
      <c r="O89" s="204"/>
      <c r="P89" s="28"/>
    </row>
    <row r="90" spans="1:26" ht="19.5" thickBot="1">
      <c r="A90" s="65"/>
      <c r="B90" s="31" t="s">
        <v>94</v>
      </c>
      <c r="D90" s="6"/>
      <c r="E90" s="180"/>
      <c r="F90" s="181"/>
      <c r="G90" s="145"/>
      <c r="H90" s="145"/>
      <c r="I90" s="212"/>
      <c r="J90" s="212"/>
      <c r="K90" s="74"/>
      <c r="L90" s="81"/>
      <c r="M90" s="79"/>
      <c r="N90" s="85"/>
      <c r="O90" s="66"/>
      <c r="P90" s="211"/>
      <c r="Q90" s="211"/>
      <c r="R90" s="74"/>
      <c r="S90" s="81"/>
      <c r="T90" s="79"/>
      <c r="U90" s="85"/>
      <c r="V90" s="66"/>
      <c r="W90" s="74"/>
      <c r="X90" s="50"/>
      <c r="Y90" s="81"/>
      <c r="Z90" s="81"/>
    </row>
    <row r="91" spans="1:26" ht="23.25" customHeight="1">
      <c r="B91" s="26" t="s">
        <v>216</v>
      </c>
      <c r="C91" s="56"/>
      <c r="D91" s="59"/>
      <c r="E91" s="184" t="s">
        <v>42</v>
      </c>
      <c r="F91" s="185"/>
      <c r="G91" s="278"/>
      <c r="H91" s="145"/>
      <c r="I91" s="94" t="s">
        <v>16</v>
      </c>
      <c r="J91" s="87"/>
      <c r="K91" s="921" t="s">
        <v>355</v>
      </c>
      <c r="L91" s="921" t="s">
        <v>354</v>
      </c>
      <c r="M91" s="921" t="s">
        <v>353</v>
      </c>
      <c r="N91" s="927" t="s">
        <v>278</v>
      </c>
      <c r="O91" s="95"/>
      <c r="P91" s="94" t="s">
        <v>16</v>
      </c>
      <c r="Q91" s="87"/>
      <c r="R91" s="921" t="s">
        <v>355</v>
      </c>
      <c r="S91" s="921" t="s">
        <v>354</v>
      </c>
      <c r="T91" s="921" t="s">
        <v>353</v>
      </c>
      <c r="U91" s="927" t="s">
        <v>278</v>
      </c>
      <c r="V91" s="95"/>
      <c r="W91" s="923" t="s">
        <v>355</v>
      </c>
      <c r="X91" s="925" t="s">
        <v>354</v>
      </c>
      <c r="Y91" s="925" t="s">
        <v>353</v>
      </c>
      <c r="Z91" s="927" t="s">
        <v>278</v>
      </c>
    </row>
    <row r="92" spans="1:26" ht="30" customHeight="1" thickBot="1">
      <c r="B92" s="70" t="s">
        <v>243</v>
      </c>
      <c r="C92" s="57"/>
      <c r="D92" s="61"/>
      <c r="E92" s="186" t="s">
        <v>22</v>
      </c>
      <c r="F92" s="187" t="s">
        <v>31</v>
      </c>
      <c r="G92" s="279" t="s">
        <v>23</v>
      </c>
      <c r="H92" s="145"/>
      <c r="I92" s="460" t="s">
        <v>1</v>
      </c>
      <c r="J92" s="461" t="s">
        <v>2</v>
      </c>
      <c r="K92" s="922"/>
      <c r="L92" s="922"/>
      <c r="M92" s="922"/>
      <c r="N92" s="928"/>
      <c r="O92" s="96"/>
      <c r="P92" s="460" t="s">
        <v>1</v>
      </c>
      <c r="Q92" s="461" t="s">
        <v>2</v>
      </c>
      <c r="R92" s="922"/>
      <c r="S92" s="922"/>
      <c r="T92" s="922"/>
      <c r="U92" s="928"/>
      <c r="V92" s="96"/>
      <c r="W92" s="924"/>
      <c r="X92" s="926"/>
      <c r="Y92" s="926"/>
      <c r="Z92" s="928"/>
    </row>
    <row r="93" spans="1:26">
      <c r="A93" s="21"/>
      <c r="B93" s="841" t="s">
        <v>179</v>
      </c>
      <c r="C93" s="842" t="s">
        <v>170</v>
      </c>
      <c r="D93" s="771" t="s">
        <v>172</v>
      </c>
      <c r="E93" s="328">
        <v>34600</v>
      </c>
      <c r="F93" s="189">
        <v>0</v>
      </c>
      <c r="G93" s="313">
        <v>34600</v>
      </c>
      <c r="H93" s="145"/>
      <c r="I93" s="214">
        <v>6.3000000000000014E-2</v>
      </c>
      <c r="J93" s="88">
        <v>2179.8000000000006</v>
      </c>
      <c r="K93" s="208">
        <v>63.000000000000014</v>
      </c>
      <c r="L93" s="206">
        <v>21798.000000000007</v>
      </c>
      <c r="M93" s="207">
        <v>12801.999999999993</v>
      </c>
      <c r="N93" s="302"/>
      <c r="P93" s="214">
        <v>0.1</v>
      </c>
      <c r="Q93" s="88">
        <v>3460</v>
      </c>
      <c r="R93" s="208">
        <v>100</v>
      </c>
      <c r="S93" s="206">
        <v>34600</v>
      </c>
      <c r="T93" s="207">
        <v>0</v>
      </c>
      <c r="U93" s="302"/>
      <c r="V93" s="86"/>
      <c r="W93" s="237">
        <v>5</v>
      </c>
      <c r="X93" s="235">
        <v>1730</v>
      </c>
      <c r="Y93" s="236">
        <v>32870</v>
      </c>
      <c r="Z93" s="302"/>
    </row>
    <row r="94" spans="1:26">
      <c r="A94" s="21"/>
      <c r="B94" s="837" t="s">
        <v>203</v>
      </c>
      <c r="C94" s="838" t="s">
        <v>170</v>
      </c>
      <c r="D94" s="775" t="s">
        <v>210</v>
      </c>
      <c r="E94" s="329">
        <v>39800</v>
      </c>
      <c r="F94" s="190">
        <v>0</v>
      </c>
      <c r="G94" s="315">
        <v>39800</v>
      </c>
      <c r="H94" s="145"/>
      <c r="I94" s="214">
        <v>6.3000000000000014E-2</v>
      </c>
      <c r="J94" s="88">
        <v>2507.4000000000005</v>
      </c>
      <c r="K94" s="208">
        <v>63.000000000000014</v>
      </c>
      <c r="L94" s="206">
        <v>25074.000000000007</v>
      </c>
      <c r="M94" s="207">
        <v>14725.999999999993</v>
      </c>
      <c r="N94" s="302"/>
      <c r="P94" s="214">
        <v>0.1</v>
      </c>
      <c r="Q94" s="88">
        <v>3980</v>
      </c>
      <c r="R94" s="208">
        <v>100</v>
      </c>
      <c r="S94" s="206">
        <v>39800</v>
      </c>
      <c r="T94" s="207">
        <v>0</v>
      </c>
      <c r="U94" s="302"/>
      <c r="V94" s="86"/>
      <c r="W94" s="237">
        <v>5</v>
      </c>
      <c r="X94" s="235">
        <v>1990</v>
      </c>
      <c r="Y94" s="236">
        <v>37810</v>
      </c>
      <c r="Z94" s="302"/>
    </row>
    <row r="95" spans="1:26">
      <c r="A95" s="21"/>
      <c r="B95" s="837" t="s">
        <v>204</v>
      </c>
      <c r="C95" s="838" t="s">
        <v>170</v>
      </c>
      <c r="D95" s="775" t="s">
        <v>210</v>
      </c>
      <c r="E95" s="329">
        <v>42800</v>
      </c>
      <c r="F95" s="190">
        <v>0</v>
      </c>
      <c r="G95" s="315">
        <v>42800</v>
      </c>
      <c r="H95" s="145"/>
      <c r="I95" s="214">
        <v>6.3000000000000014E-2</v>
      </c>
      <c r="J95" s="88">
        <v>2696.4000000000005</v>
      </c>
      <c r="K95" s="208">
        <v>63.000000000000014</v>
      </c>
      <c r="L95" s="206">
        <v>26964.000000000007</v>
      </c>
      <c r="M95" s="207">
        <v>15835.999999999993</v>
      </c>
      <c r="N95" s="302"/>
      <c r="P95" s="214">
        <v>0.1</v>
      </c>
      <c r="Q95" s="88">
        <v>4280</v>
      </c>
      <c r="R95" s="208">
        <v>100</v>
      </c>
      <c r="S95" s="206">
        <v>42800</v>
      </c>
      <c r="T95" s="207">
        <v>0</v>
      </c>
      <c r="U95" s="302"/>
      <c r="V95" s="86"/>
      <c r="W95" s="237">
        <v>5</v>
      </c>
      <c r="X95" s="235">
        <v>2140</v>
      </c>
      <c r="Y95" s="236">
        <v>40660</v>
      </c>
      <c r="Z95" s="302"/>
    </row>
    <row r="96" spans="1:26">
      <c r="A96" s="21"/>
      <c r="B96" s="837" t="s">
        <v>205</v>
      </c>
      <c r="C96" s="838" t="s">
        <v>192</v>
      </c>
      <c r="D96" s="775" t="s">
        <v>211</v>
      </c>
      <c r="E96" s="329">
        <v>44300</v>
      </c>
      <c r="F96" s="190">
        <v>0</v>
      </c>
      <c r="G96" s="315">
        <v>44300</v>
      </c>
      <c r="H96" s="145"/>
      <c r="I96" s="214">
        <v>6.3000000000000014E-2</v>
      </c>
      <c r="J96" s="88">
        <v>2790.9000000000005</v>
      </c>
      <c r="K96" s="208">
        <v>63.000000000000014</v>
      </c>
      <c r="L96" s="206">
        <v>27909.000000000007</v>
      </c>
      <c r="M96" s="207">
        <v>16390.999999999993</v>
      </c>
      <c r="N96" s="302"/>
      <c r="P96" s="214">
        <v>0.1</v>
      </c>
      <c r="Q96" s="88">
        <v>4430</v>
      </c>
      <c r="R96" s="208">
        <v>100</v>
      </c>
      <c r="S96" s="206">
        <v>44300</v>
      </c>
      <c r="T96" s="207">
        <v>0</v>
      </c>
      <c r="U96" s="302"/>
      <c r="V96" s="86"/>
      <c r="W96" s="237">
        <v>5</v>
      </c>
      <c r="X96" s="235">
        <v>2215</v>
      </c>
      <c r="Y96" s="236">
        <v>42085</v>
      </c>
      <c r="Z96" s="302"/>
    </row>
    <row r="97" spans="1:26">
      <c r="A97" s="21"/>
      <c r="B97" s="837" t="s">
        <v>206</v>
      </c>
      <c r="C97" s="838" t="s">
        <v>167</v>
      </c>
      <c r="D97" s="775" t="s">
        <v>211</v>
      </c>
      <c r="E97" s="329">
        <v>47100</v>
      </c>
      <c r="F97" s="190">
        <v>0</v>
      </c>
      <c r="G97" s="315">
        <v>47100</v>
      </c>
      <c r="H97" s="145"/>
      <c r="I97" s="214">
        <v>6.3000000000000014E-2</v>
      </c>
      <c r="J97" s="88">
        <v>2967.3000000000006</v>
      </c>
      <c r="K97" s="208">
        <v>63.000000000000014</v>
      </c>
      <c r="L97" s="206">
        <v>29673.000000000007</v>
      </c>
      <c r="M97" s="207">
        <v>17426.999999999993</v>
      </c>
      <c r="N97" s="302"/>
      <c r="P97" s="214">
        <v>0.1</v>
      </c>
      <c r="Q97" s="88">
        <v>4710</v>
      </c>
      <c r="R97" s="208">
        <v>100</v>
      </c>
      <c r="S97" s="206">
        <v>47100</v>
      </c>
      <c r="T97" s="207">
        <v>0</v>
      </c>
      <c r="U97" s="302"/>
      <c r="V97" s="86"/>
      <c r="W97" s="237">
        <v>5</v>
      </c>
      <c r="X97" s="235">
        <v>2355</v>
      </c>
      <c r="Y97" s="236">
        <v>44745</v>
      </c>
      <c r="Z97" s="302"/>
    </row>
    <row r="98" spans="1:26">
      <c r="A98" s="21"/>
      <c r="B98" s="837" t="s">
        <v>193</v>
      </c>
      <c r="C98" s="838" t="s">
        <v>192</v>
      </c>
      <c r="D98" s="775" t="s">
        <v>197</v>
      </c>
      <c r="E98" s="329">
        <v>47100</v>
      </c>
      <c r="F98" s="190">
        <v>0</v>
      </c>
      <c r="G98" s="315">
        <v>47100</v>
      </c>
      <c r="H98" s="145"/>
      <c r="I98" s="214">
        <v>6.3000000000000014E-2</v>
      </c>
      <c r="J98" s="88">
        <v>2967.3000000000006</v>
      </c>
      <c r="K98" s="208">
        <v>63.000000000000014</v>
      </c>
      <c r="L98" s="206">
        <v>29673.000000000007</v>
      </c>
      <c r="M98" s="207">
        <v>17426.999999999993</v>
      </c>
      <c r="N98" s="302"/>
      <c r="P98" s="214">
        <v>0.1</v>
      </c>
      <c r="Q98" s="88">
        <v>4710</v>
      </c>
      <c r="R98" s="208">
        <v>100</v>
      </c>
      <c r="S98" s="206">
        <v>47100</v>
      </c>
      <c r="T98" s="207">
        <v>0</v>
      </c>
      <c r="U98" s="302"/>
      <c r="V98" s="86"/>
      <c r="W98" s="237">
        <v>5</v>
      </c>
      <c r="X98" s="235">
        <v>2355</v>
      </c>
      <c r="Y98" s="236">
        <v>44745</v>
      </c>
      <c r="Z98" s="302"/>
    </row>
    <row r="99" spans="1:26">
      <c r="A99" s="21"/>
      <c r="B99" s="837" t="s">
        <v>183</v>
      </c>
      <c r="C99" s="838" t="s">
        <v>167</v>
      </c>
      <c r="D99" s="775" t="s">
        <v>197</v>
      </c>
      <c r="E99" s="329">
        <v>49600</v>
      </c>
      <c r="F99" s="190">
        <v>0</v>
      </c>
      <c r="G99" s="315">
        <v>49600</v>
      </c>
      <c r="H99" s="145"/>
      <c r="I99" s="214">
        <v>6.3000000000000014E-2</v>
      </c>
      <c r="J99" s="88">
        <v>3124.8000000000006</v>
      </c>
      <c r="K99" s="208">
        <v>63.000000000000014</v>
      </c>
      <c r="L99" s="206">
        <v>31248.000000000007</v>
      </c>
      <c r="M99" s="207">
        <v>18351.999999999993</v>
      </c>
      <c r="N99" s="302"/>
      <c r="P99" s="214">
        <v>0.1</v>
      </c>
      <c r="Q99" s="88">
        <v>4960</v>
      </c>
      <c r="R99" s="208">
        <v>100</v>
      </c>
      <c r="S99" s="206">
        <v>49600</v>
      </c>
      <c r="T99" s="207">
        <v>0</v>
      </c>
      <c r="U99" s="302"/>
      <c r="V99" s="86"/>
      <c r="W99" s="237">
        <v>5</v>
      </c>
      <c r="X99" s="235">
        <v>2480</v>
      </c>
      <c r="Y99" s="236">
        <v>47120</v>
      </c>
      <c r="Z99" s="302"/>
    </row>
    <row r="100" spans="1:26">
      <c r="A100" s="21"/>
      <c r="B100" s="314" t="s">
        <v>189</v>
      </c>
      <c r="C100" s="312" t="s">
        <v>167</v>
      </c>
      <c r="D100" s="201" t="s">
        <v>196</v>
      </c>
      <c r="E100" s="329">
        <v>38000</v>
      </c>
      <c r="F100" s="190">
        <v>0</v>
      </c>
      <c r="G100" s="315">
        <v>38000</v>
      </c>
      <c r="H100" s="145"/>
      <c r="I100" s="214">
        <v>6.3000000000000014E-2</v>
      </c>
      <c r="J100" s="88">
        <v>2394.0000000000005</v>
      </c>
      <c r="K100" s="208">
        <v>63.000000000000014</v>
      </c>
      <c r="L100" s="206">
        <v>23940.000000000004</v>
      </c>
      <c r="M100" s="207">
        <v>14059.999999999996</v>
      </c>
      <c r="N100" s="302"/>
      <c r="P100" s="214">
        <v>0.1</v>
      </c>
      <c r="Q100" s="88">
        <v>3800</v>
      </c>
      <c r="R100" s="208">
        <v>100</v>
      </c>
      <c r="S100" s="206">
        <v>38000</v>
      </c>
      <c r="T100" s="207">
        <v>0</v>
      </c>
      <c r="U100" s="302"/>
      <c r="V100" s="86"/>
      <c r="W100" s="237">
        <v>5</v>
      </c>
      <c r="X100" s="235">
        <v>1900</v>
      </c>
      <c r="Y100" s="236">
        <v>36100</v>
      </c>
      <c r="Z100" s="302"/>
    </row>
    <row r="101" spans="1:26">
      <c r="A101" s="21"/>
      <c r="B101" s="314" t="s">
        <v>188</v>
      </c>
      <c r="C101" s="312" t="s">
        <v>167</v>
      </c>
      <c r="D101" s="201" t="s">
        <v>196</v>
      </c>
      <c r="E101" s="329">
        <v>40600</v>
      </c>
      <c r="F101" s="190">
        <v>0</v>
      </c>
      <c r="G101" s="315">
        <v>40600</v>
      </c>
      <c r="H101" s="145"/>
      <c r="I101" s="214">
        <v>6.3000000000000014E-2</v>
      </c>
      <c r="J101" s="88">
        <v>2557.8000000000006</v>
      </c>
      <c r="K101" s="208">
        <v>63.000000000000014</v>
      </c>
      <c r="L101" s="206">
        <v>25578.000000000007</v>
      </c>
      <c r="M101" s="207">
        <v>15021.999999999993</v>
      </c>
      <c r="N101" s="302"/>
      <c r="P101" s="214">
        <v>0.1</v>
      </c>
      <c r="Q101" s="88">
        <v>4060</v>
      </c>
      <c r="R101" s="208">
        <v>100</v>
      </c>
      <c r="S101" s="206">
        <v>40600</v>
      </c>
      <c r="T101" s="207">
        <v>0</v>
      </c>
      <c r="U101" s="302"/>
      <c r="V101" s="86"/>
      <c r="W101" s="237">
        <v>5</v>
      </c>
      <c r="X101" s="235">
        <v>2030</v>
      </c>
      <c r="Y101" s="236">
        <v>38570</v>
      </c>
      <c r="Z101" s="302"/>
    </row>
    <row r="102" spans="1:26">
      <c r="A102" s="21"/>
      <c r="B102" s="314" t="s">
        <v>209</v>
      </c>
      <c r="C102" s="312" t="s">
        <v>194</v>
      </c>
      <c r="D102" s="201" t="s">
        <v>175</v>
      </c>
      <c r="E102" s="329">
        <v>41000</v>
      </c>
      <c r="F102" s="190">
        <v>0</v>
      </c>
      <c r="G102" s="315">
        <v>41000</v>
      </c>
      <c r="H102" s="145"/>
      <c r="I102" s="214">
        <v>6.3000000000000014E-2</v>
      </c>
      <c r="J102" s="88">
        <v>2583.0000000000005</v>
      </c>
      <c r="K102" s="208">
        <v>63.000000000000014</v>
      </c>
      <c r="L102" s="206">
        <v>25830.000000000004</v>
      </c>
      <c r="M102" s="207">
        <v>15169.999999999996</v>
      </c>
      <c r="N102" s="302"/>
      <c r="P102" s="214">
        <v>0.1</v>
      </c>
      <c r="Q102" s="88">
        <v>4100</v>
      </c>
      <c r="R102" s="208">
        <v>100</v>
      </c>
      <c r="S102" s="206">
        <v>41000</v>
      </c>
      <c r="T102" s="207">
        <v>0</v>
      </c>
      <c r="U102" s="302"/>
      <c r="V102" s="86"/>
      <c r="W102" s="237">
        <v>5</v>
      </c>
      <c r="X102" s="235">
        <v>2050</v>
      </c>
      <c r="Y102" s="236">
        <v>38950</v>
      </c>
      <c r="Z102" s="302"/>
    </row>
    <row r="103" spans="1:26">
      <c r="A103" s="21"/>
      <c r="B103" s="314" t="s">
        <v>190</v>
      </c>
      <c r="C103" s="312" t="s">
        <v>194</v>
      </c>
      <c r="D103" s="201" t="s">
        <v>158</v>
      </c>
      <c r="E103" s="329">
        <v>45100</v>
      </c>
      <c r="F103" s="190">
        <v>0</v>
      </c>
      <c r="G103" s="315">
        <v>45100</v>
      </c>
      <c r="H103" s="145"/>
      <c r="I103" s="214">
        <v>6.3000000000000014E-2</v>
      </c>
      <c r="J103" s="88">
        <v>2841.3000000000006</v>
      </c>
      <c r="K103" s="208">
        <v>63.000000000000014</v>
      </c>
      <c r="L103" s="206">
        <v>28413.000000000007</v>
      </c>
      <c r="M103" s="207">
        <v>16686.999999999993</v>
      </c>
      <c r="N103" s="302"/>
      <c r="P103" s="214">
        <v>0.1</v>
      </c>
      <c r="Q103" s="88">
        <v>4510</v>
      </c>
      <c r="R103" s="208">
        <v>100</v>
      </c>
      <c r="S103" s="206">
        <v>45100</v>
      </c>
      <c r="T103" s="207">
        <v>0</v>
      </c>
      <c r="U103" s="302"/>
      <c r="V103" s="86"/>
      <c r="W103" s="237">
        <v>5</v>
      </c>
      <c r="X103" s="235">
        <v>2255</v>
      </c>
      <c r="Y103" s="236">
        <v>42845</v>
      </c>
      <c r="Z103" s="302"/>
    </row>
    <row r="104" spans="1:26">
      <c r="A104" s="21"/>
      <c r="B104" s="314" t="s">
        <v>207</v>
      </c>
      <c r="C104" s="312" t="s">
        <v>194</v>
      </c>
      <c r="D104" s="201" t="s">
        <v>158</v>
      </c>
      <c r="E104" s="329">
        <v>47900</v>
      </c>
      <c r="F104" s="190">
        <v>0</v>
      </c>
      <c r="G104" s="315">
        <v>47900</v>
      </c>
      <c r="H104" s="145"/>
      <c r="I104" s="214">
        <v>6.3000000000000014E-2</v>
      </c>
      <c r="J104" s="88">
        <v>3017.7000000000007</v>
      </c>
      <c r="K104" s="208">
        <v>63.000000000000014</v>
      </c>
      <c r="L104" s="206">
        <v>30177.000000000007</v>
      </c>
      <c r="M104" s="207">
        <v>17722.999999999993</v>
      </c>
      <c r="N104" s="302"/>
      <c r="P104" s="214">
        <v>0.1</v>
      </c>
      <c r="Q104" s="88">
        <v>4790</v>
      </c>
      <c r="R104" s="208">
        <v>100</v>
      </c>
      <c r="S104" s="206">
        <v>47900</v>
      </c>
      <c r="T104" s="207">
        <v>0</v>
      </c>
      <c r="U104" s="302"/>
      <c r="V104" s="86"/>
      <c r="W104" s="237">
        <v>5</v>
      </c>
      <c r="X104" s="235">
        <v>2395</v>
      </c>
      <c r="Y104" s="236">
        <v>45505</v>
      </c>
      <c r="Z104" s="302"/>
    </row>
    <row r="105" spans="1:26">
      <c r="A105" s="21"/>
      <c r="B105" s="314" t="s">
        <v>208</v>
      </c>
      <c r="C105" s="312" t="s">
        <v>194</v>
      </c>
      <c r="D105" s="201" t="s">
        <v>212</v>
      </c>
      <c r="E105" s="329">
        <v>53100</v>
      </c>
      <c r="F105" s="190">
        <v>0</v>
      </c>
      <c r="G105" s="315">
        <v>53100</v>
      </c>
      <c r="H105" s="145"/>
      <c r="I105" s="214">
        <v>6.3000000000000014E-2</v>
      </c>
      <c r="J105" s="88">
        <v>3345.3000000000006</v>
      </c>
      <c r="K105" s="208">
        <v>63.000000000000014</v>
      </c>
      <c r="L105" s="206">
        <v>33453.000000000007</v>
      </c>
      <c r="M105" s="207">
        <v>19646.999999999993</v>
      </c>
      <c r="N105" s="302"/>
      <c r="P105" s="214">
        <v>0.1</v>
      </c>
      <c r="Q105" s="88">
        <v>5310</v>
      </c>
      <c r="R105" s="208">
        <v>100</v>
      </c>
      <c r="S105" s="206">
        <v>53100</v>
      </c>
      <c r="T105" s="207">
        <v>0</v>
      </c>
      <c r="U105" s="302"/>
      <c r="V105" s="86"/>
      <c r="W105" s="237">
        <v>5</v>
      </c>
      <c r="X105" s="235">
        <v>2655</v>
      </c>
      <c r="Y105" s="236">
        <v>50445</v>
      </c>
      <c r="Z105" s="302"/>
    </row>
    <row r="106" spans="1:26" ht="15.75" thickBot="1">
      <c r="A106" s="21"/>
      <c r="B106" s="316" t="s">
        <v>213</v>
      </c>
      <c r="C106" s="317" t="s">
        <v>214</v>
      </c>
      <c r="D106" s="318" t="s">
        <v>215</v>
      </c>
      <c r="E106" s="330">
        <v>71700</v>
      </c>
      <c r="F106" s="198">
        <v>0</v>
      </c>
      <c r="G106" s="319">
        <v>71700</v>
      </c>
      <c r="H106" s="145"/>
      <c r="I106" s="251">
        <v>6.3000000000000014E-2</v>
      </c>
      <c r="J106" s="89">
        <v>4517.1000000000013</v>
      </c>
      <c r="K106" s="252">
        <v>63.000000000000014</v>
      </c>
      <c r="L106" s="253">
        <v>45171.000000000015</v>
      </c>
      <c r="M106" s="254">
        <v>26528.999999999985</v>
      </c>
      <c r="N106" s="303"/>
      <c r="P106" s="251">
        <v>0.1</v>
      </c>
      <c r="Q106" s="89">
        <v>7170</v>
      </c>
      <c r="R106" s="252">
        <v>100</v>
      </c>
      <c r="S106" s="253">
        <v>71700</v>
      </c>
      <c r="T106" s="254">
        <v>0</v>
      </c>
      <c r="U106" s="303"/>
      <c r="V106" s="86"/>
      <c r="W106" s="255">
        <v>5</v>
      </c>
      <c r="X106" s="256">
        <v>3585</v>
      </c>
      <c r="Y106" s="257">
        <v>68115</v>
      </c>
      <c r="Z106" s="303"/>
    </row>
    <row r="107" spans="1:26" ht="5.25" customHeight="1">
      <c r="A107" s="31"/>
      <c r="B107" s="44"/>
      <c r="C107" s="31"/>
      <c r="D107" s="44"/>
      <c r="E107" s="191"/>
      <c r="F107" s="192"/>
      <c r="G107" s="146"/>
      <c r="H107" s="245"/>
      <c r="I107" s="204"/>
      <c r="J107" s="204"/>
      <c r="K107" s="204"/>
      <c r="L107" s="246"/>
      <c r="M107" s="247"/>
      <c r="N107" s="333"/>
      <c r="O107" s="204"/>
      <c r="P107" s="28"/>
    </row>
    <row r="108" spans="1:26" ht="19.5" thickBot="1">
      <c r="A108" s="65"/>
      <c r="B108" s="31" t="s">
        <v>94</v>
      </c>
      <c r="D108" s="6"/>
      <c r="E108" s="180"/>
      <c r="F108" s="181"/>
      <c r="G108" s="145"/>
      <c r="H108" s="145"/>
      <c r="I108" s="212"/>
      <c r="J108" s="212"/>
      <c r="K108" s="74"/>
      <c r="L108" s="81"/>
      <c r="M108" s="79"/>
      <c r="N108" s="85"/>
      <c r="O108" s="66"/>
      <c r="P108" s="211"/>
      <c r="Q108" s="211"/>
      <c r="R108" s="74"/>
      <c r="S108" s="81"/>
      <c r="T108" s="79"/>
      <c r="U108" s="85"/>
      <c r="V108" s="66"/>
      <c r="W108" s="74"/>
      <c r="X108" s="50"/>
      <c r="Y108" s="81"/>
      <c r="Z108" s="81"/>
    </row>
    <row r="109" spans="1:26" ht="23.25" customHeight="1">
      <c r="B109" s="26" t="s">
        <v>217</v>
      </c>
      <c r="C109" s="56"/>
      <c r="D109" s="59"/>
      <c r="E109" s="184" t="s">
        <v>42</v>
      </c>
      <c r="F109" s="185"/>
      <c r="G109" s="278"/>
      <c r="H109" s="145"/>
      <c r="I109" s="94" t="s">
        <v>16</v>
      </c>
      <c r="J109" s="87"/>
      <c r="K109" s="921" t="s">
        <v>355</v>
      </c>
      <c r="L109" s="921" t="s">
        <v>354</v>
      </c>
      <c r="M109" s="921" t="s">
        <v>353</v>
      </c>
      <c r="N109" s="927" t="s">
        <v>278</v>
      </c>
      <c r="O109" s="95"/>
      <c r="P109" s="94" t="s">
        <v>16</v>
      </c>
      <c r="Q109" s="87"/>
      <c r="R109" s="921" t="s">
        <v>355</v>
      </c>
      <c r="S109" s="921" t="s">
        <v>354</v>
      </c>
      <c r="T109" s="921" t="s">
        <v>353</v>
      </c>
      <c r="U109" s="927" t="s">
        <v>278</v>
      </c>
      <c r="V109" s="95"/>
      <c r="W109" s="923" t="s">
        <v>355</v>
      </c>
      <c r="X109" s="925" t="s">
        <v>354</v>
      </c>
      <c r="Y109" s="925" t="s">
        <v>353</v>
      </c>
      <c r="Z109" s="927" t="s">
        <v>278</v>
      </c>
    </row>
    <row r="110" spans="1:26" ht="30" customHeight="1" thickBot="1">
      <c r="B110" s="70" t="s">
        <v>243</v>
      </c>
      <c r="C110" s="57"/>
      <c r="D110" s="61"/>
      <c r="E110" s="186" t="s">
        <v>22</v>
      </c>
      <c r="F110" s="187" t="s">
        <v>31</v>
      </c>
      <c r="G110" s="279" t="s">
        <v>23</v>
      </c>
      <c r="H110" s="145"/>
      <c r="I110" s="460" t="s">
        <v>1</v>
      </c>
      <c r="J110" s="461" t="s">
        <v>2</v>
      </c>
      <c r="K110" s="922"/>
      <c r="L110" s="922"/>
      <c r="M110" s="922"/>
      <c r="N110" s="928"/>
      <c r="O110" s="96"/>
      <c r="P110" s="460" t="s">
        <v>1</v>
      </c>
      <c r="Q110" s="461" t="s">
        <v>2</v>
      </c>
      <c r="R110" s="922"/>
      <c r="S110" s="922"/>
      <c r="T110" s="922"/>
      <c r="U110" s="928"/>
      <c r="V110" s="96"/>
      <c r="W110" s="924"/>
      <c r="X110" s="926"/>
      <c r="Y110" s="926"/>
      <c r="Z110" s="928"/>
    </row>
    <row r="111" spans="1:26">
      <c r="A111" s="21"/>
      <c r="B111" s="837" t="s">
        <v>218</v>
      </c>
      <c r="C111" s="838" t="s">
        <v>170</v>
      </c>
      <c r="D111" s="775" t="s">
        <v>196</v>
      </c>
      <c r="E111" s="328">
        <v>41300</v>
      </c>
      <c r="F111" s="190">
        <v>0</v>
      </c>
      <c r="G111" s="283">
        <v>41600</v>
      </c>
      <c r="H111" s="145"/>
      <c r="I111" s="214">
        <v>6.5790865384615371E-2</v>
      </c>
      <c r="J111" s="88">
        <v>2736.8999999999996</v>
      </c>
      <c r="K111" s="208">
        <v>65.790865384615373</v>
      </c>
      <c r="L111" s="206">
        <v>27368.999999999996</v>
      </c>
      <c r="M111" s="207">
        <v>14231.000000000004</v>
      </c>
      <c r="N111" s="302"/>
      <c r="P111" s="214">
        <v>0.1</v>
      </c>
      <c r="Q111" s="88">
        <v>4160</v>
      </c>
      <c r="R111" s="208">
        <v>100</v>
      </c>
      <c r="S111" s="206">
        <v>41600</v>
      </c>
      <c r="T111" s="207">
        <v>0</v>
      </c>
      <c r="U111" s="302"/>
      <c r="V111" s="86"/>
      <c r="W111" s="237">
        <v>5</v>
      </c>
      <c r="X111" s="235">
        <v>2080</v>
      </c>
      <c r="Y111" s="236">
        <v>39520</v>
      </c>
      <c r="Z111" s="302"/>
    </row>
    <row r="112" spans="1:26">
      <c r="A112" s="21"/>
      <c r="B112" s="837" t="s">
        <v>219</v>
      </c>
      <c r="C112" s="838" t="s">
        <v>170</v>
      </c>
      <c r="D112" s="775" t="s">
        <v>158</v>
      </c>
      <c r="E112" s="329">
        <v>45800</v>
      </c>
      <c r="F112" s="190">
        <v>0</v>
      </c>
      <c r="G112" s="283">
        <v>46100</v>
      </c>
      <c r="H112" s="145"/>
      <c r="I112" s="214">
        <v>6.55184381778742E-2</v>
      </c>
      <c r="J112" s="88">
        <v>3020.4000000000005</v>
      </c>
      <c r="K112" s="208">
        <v>65.518438177874188</v>
      </c>
      <c r="L112" s="206">
        <v>30204.000000000007</v>
      </c>
      <c r="M112" s="207">
        <v>15895.999999999993</v>
      </c>
      <c r="N112" s="302"/>
      <c r="P112" s="214">
        <v>0.1</v>
      </c>
      <c r="Q112" s="88">
        <v>4610</v>
      </c>
      <c r="R112" s="208">
        <v>100</v>
      </c>
      <c r="S112" s="206">
        <v>46100</v>
      </c>
      <c r="T112" s="207">
        <v>0</v>
      </c>
      <c r="U112" s="302"/>
      <c r="V112" s="86"/>
      <c r="W112" s="237">
        <v>5</v>
      </c>
      <c r="X112" s="235">
        <v>2305</v>
      </c>
      <c r="Y112" s="236">
        <v>43795</v>
      </c>
      <c r="Z112" s="302"/>
    </row>
    <row r="113" spans="1:26">
      <c r="A113" s="21"/>
      <c r="B113" s="843" t="s">
        <v>220</v>
      </c>
      <c r="C113" s="838" t="s">
        <v>170</v>
      </c>
      <c r="D113" s="775" t="s">
        <v>158</v>
      </c>
      <c r="E113" s="329">
        <v>50500</v>
      </c>
      <c r="F113" s="190">
        <v>0</v>
      </c>
      <c r="G113" s="283">
        <v>50800</v>
      </c>
      <c r="H113" s="145"/>
      <c r="I113" s="214">
        <v>6.5285433070866164E-2</v>
      </c>
      <c r="J113" s="88">
        <v>3316.5000000000009</v>
      </c>
      <c r="K113" s="208">
        <v>65.285433070866162</v>
      </c>
      <c r="L113" s="206">
        <v>33165.000000000007</v>
      </c>
      <c r="M113" s="207">
        <v>17634.999999999993</v>
      </c>
      <c r="N113" s="302"/>
      <c r="P113" s="214">
        <v>0.1</v>
      </c>
      <c r="Q113" s="88">
        <v>5080</v>
      </c>
      <c r="R113" s="208">
        <v>100</v>
      </c>
      <c r="S113" s="206">
        <v>50800</v>
      </c>
      <c r="T113" s="207">
        <v>0</v>
      </c>
      <c r="U113" s="302"/>
      <c r="V113" s="86"/>
      <c r="W113" s="237">
        <v>5</v>
      </c>
      <c r="X113" s="235">
        <v>2540</v>
      </c>
      <c r="Y113" s="236">
        <v>48260</v>
      </c>
      <c r="Z113" s="302"/>
    </row>
    <row r="114" spans="1:26">
      <c r="A114" s="21"/>
      <c r="B114" s="843" t="s">
        <v>221</v>
      </c>
      <c r="C114" s="838" t="s">
        <v>168</v>
      </c>
      <c r="D114" s="775" t="s">
        <v>211</v>
      </c>
      <c r="E114" s="329">
        <v>47300</v>
      </c>
      <c r="F114" s="190">
        <v>0</v>
      </c>
      <c r="G114" s="283">
        <v>47600</v>
      </c>
      <c r="H114" s="145"/>
      <c r="I114" s="214">
        <v>6.5439075630252114E-2</v>
      </c>
      <c r="J114" s="88">
        <v>3114.9000000000005</v>
      </c>
      <c r="K114" s="208">
        <v>65.439075630252105</v>
      </c>
      <c r="L114" s="206">
        <v>31149.000000000007</v>
      </c>
      <c r="M114" s="207">
        <v>16450.999999999993</v>
      </c>
      <c r="N114" s="302"/>
      <c r="P114" s="214">
        <v>0.1</v>
      </c>
      <c r="Q114" s="88">
        <v>4760</v>
      </c>
      <c r="R114" s="208">
        <v>100</v>
      </c>
      <c r="S114" s="206">
        <v>47600</v>
      </c>
      <c r="T114" s="207">
        <v>0</v>
      </c>
      <c r="U114" s="302"/>
      <c r="V114" s="86"/>
      <c r="W114" s="237">
        <v>5</v>
      </c>
      <c r="X114" s="235">
        <v>2380</v>
      </c>
      <c r="Y114" s="236">
        <v>45220</v>
      </c>
      <c r="Z114" s="302"/>
    </row>
    <row r="115" spans="1:26">
      <c r="A115" s="21"/>
      <c r="B115" s="843" t="s">
        <v>222</v>
      </c>
      <c r="C115" s="838" t="s">
        <v>225</v>
      </c>
      <c r="D115" s="775" t="s">
        <v>197</v>
      </c>
      <c r="E115" s="329">
        <v>51500</v>
      </c>
      <c r="F115" s="190">
        <v>0</v>
      </c>
      <c r="G115" s="283">
        <v>51800</v>
      </c>
      <c r="H115" s="145"/>
      <c r="I115" s="214">
        <v>6.5241312741312743E-2</v>
      </c>
      <c r="J115" s="88">
        <v>3379.5</v>
      </c>
      <c r="K115" s="208">
        <v>65.24131274131274</v>
      </c>
      <c r="L115" s="206">
        <v>33795</v>
      </c>
      <c r="M115" s="207">
        <v>18005</v>
      </c>
      <c r="N115" s="302"/>
      <c r="P115" s="214">
        <v>0.1</v>
      </c>
      <c r="Q115" s="88">
        <v>5180</v>
      </c>
      <c r="R115" s="208">
        <v>100</v>
      </c>
      <c r="S115" s="206">
        <v>51800</v>
      </c>
      <c r="T115" s="207">
        <v>0</v>
      </c>
      <c r="U115" s="302"/>
      <c r="V115" s="86"/>
      <c r="W115" s="237">
        <v>5</v>
      </c>
      <c r="X115" s="235">
        <v>2590</v>
      </c>
      <c r="Y115" s="236">
        <v>49210</v>
      </c>
      <c r="Z115" s="302"/>
    </row>
    <row r="116" spans="1:26">
      <c r="A116" s="21"/>
      <c r="B116" s="843" t="s">
        <v>223</v>
      </c>
      <c r="C116" s="838" t="s">
        <v>225</v>
      </c>
      <c r="D116" s="775" t="s">
        <v>197</v>
      </c>
      <c r="E116" s="329">
        <v>57300</v>
      </c>
      <c r="F116" s="190">
        <v>0</v>
      </c>
      <c r="G116" s="283">
        <v>57700</v>
      </c>
      <c r="H116" s="145"/>
      <c r="I116" s="214">
        <v>6.5682842287694984E-2</v>
      </c>
      <c r="J116" s="88">
        <v>3789.9000000000005</v>
      </c>
      <c r="K116" s="208">
        <v>65.682842287694982</v>
      </c>
      <c r="L116" s="206">
        <v>37899.000000000007</v>
      </c>
      <c r="M116" s="207">
        <v>19800.999999999993</v>
      </c>
      <c r="N116" s="302"/>
      <c r="P116" s="214">
        <v>0.1</v>
      </c>
      <c r="Q116" s="88">
        <v>5770</v>
      </c>
      <c r="R116" s="208">
        <v>100</v>
      </c>
      <c r="S116" s="206">
        <v>57700</v>
      </c>
      <c r="T116" s="207">
        <v>0</v>
      </c>
      <c r="U116" s="302"/>
      <c r="V116" s="86"/>
      <c r="W116" s="237">
        <v>5</v>
      </c>
      <c r="X116" s="235">
        <v>2885</v>
      </c>
      <c r="Y116" s="236">
        <v>54815</v>
      </c>
      <c r="Z116" s="302"/>
    </row>
    <row r="117" spans="1:26">
      <c r="A117" s="21"/>
      <c r="B117" s="843" t="s">
        <v>224</v>
      </c>
      <c r="C117" s="838" t="s">
        <v>225</v>
      </c>
      <c r="D117" s="775" t="s">
        <v>159</v>
      </c>
      <c r="E117" s="329">
        <v>63400</v>
      </c>
      <c r="F117" s="190">
        <v>0</v>
      </c>
      <c r="G117" s="283">
        <v>64800</v>
      </c>
      <c r="H117" s="145"/>
      <c r="I117" s="214">
        <v>7.1361111111111084E-2</v>
      </c>
      <c r="J117" s="88">
        <v>4624.199999999998</v>
      </c>
      <c r="K117" s="208">
        <v>71.361111111111086</v>
      </c>
      <c r="L117" s="206">
        <v>46241.999999999978</v>
      </c>
      <c r="M117" s="207">
        <v>18558.000000000022</v>
      </c>
      <c r="N117" s="302"/>
      <c r="P117" s="214">
        <v>0.1</v>
      </c>
      <c r="Q117" s="88">
        <v>6480</v>
      </c>
      <c r="R117" s="208">
        <v>100</v>
      </c>
      <c r="S117" s="206">
        <v>64800</v>
      </c>
      <c r="T117" s="207">
        <v>0</v>
      </c>
      <c r="U117" s="302"/>
      <c r="V117" s="86"/>
      <c r="W117" s="237">
        <v>5</v>
      </c>
      <c r="X117" s="235">
        <v>3240</v>
      </c>
      <c r="Y117" s="236">
        <v>61560</v>
      </c>
      <c r="Z117" s="302"/>
    </row>
    <row r="118" spans="1:26">
      <c r="A118" s="21"/>
      <c r="B118" s="843" t="s">
        <v>226</v>
      </c>
      <c r="C118" s="838" t="s">
        <v>228</v>
      </c>
      <c r="D118" s="775" t="s">
        <v>229</v>
      </c>
      <c r="E118" s="329">
        <v>72400</v>
      </c>
      <c r="F118" s="190">
        <v>0</v>
      </c>
      <c r="G118" s="283">
        <v>72900</v>
      </c>
      <c r="H118" s="145"/>
      <c r="I118" s="214">
        <v>6.5654320987654322E-2</v>
      </c>
      <c r="J118" s="88">
        <v>4786.2</v>
      </c>
      <c r="K118" s="208">
        <v>65.65432098765433</v>
      </c>
      <c r="L118" s="206">
        <v>47862</v>
      </c>
      <c r="M118" s="207">
        <v>25038</v>
      </c>
      <c r="N118" s="302"/>
      <c r="P118" s="214">
        <v>0.1</v>
      </c>
      <c r="Q118" s="88">
        <v>7290</v>
      </c>
      <c r="R118" s="208">
        <v>100</v>
      </c>
      <c r="S118" s="206">
        <v>72900</v>
      </c>
      <c r="T118" s="207">
        <v>0</v>
      </c>
      <c r="U118" s="302"/>
      <c r="V118" s="86"/>
      <c r="W118" s="237">
        <v>5</v>
      </c>
      <c r="X118" s="235">
        <v>3645</v>
      </c>
      <c r="Y118" s="236">
        <v>69255</v>
      </c>
      <c r="Z118" s="302"/>
    </row>
    <row r="119" spans="1:26">
      <c r="A119" s="21"/>
      <c r="B119" s="843" t="s">
        <v>227</v>
      </c>
      <c r="C119" s="838" t="s">
        <v>228</v>
      </c>
      <c r="D119" s="775" t="s">
        <v>229</v>
      </c>
      <c r="E119" s="329">
        <v>75400</v>
      </c>
      <c r="F119" s="190">
        <v>0</v>
      </c>
      <c r="G119" s="283">
        <v>75900</v>
      </c>
      <c r="H119" s="145"/>
      <c r="I119" s="214">
        <v>6.5549407114624536E-2</v>
      </c>
      <c r="J119" s="88">
        <v>4975.2000000000025</v>
      </c>
      <c r="K119" s="208">
        <v>65.549407114624529</v>
      </c>
      <c r="L119" s="206">
        <v>49752.000000000029</v>
      </c>
      <c r="M119" s="207">
        <v>26147.999999999971</v>
      </c>
      <c r="N119" s="302"/>
      <c r="P119" s="214">
        <v>0.1</v>
      </c>
      <c r="Q119" s="88">
        <v>7590</v>
      </c>
      <c r="R119" s="208">
        <v>100</v>
      </c>
      <c r="S119" s="206">
        <v>75900</v>
      </c>
      <c r="T119" s="207">
        <v>0</v>
      </c>
      <c r="U119" s="302"/>
      <c r="V119" s="86"/>
      <c r="W119" s="237">
        <v>5</v>
      </c>
      <c r="X119" s="235">
        <v>3795</v>
      </c>
      <c r="Y119" s="236">
        <v>72105</v>
      </c>
      <c r="Z119" s="302"/>
    </row>
    <row r="120" spans="1:26">
      <c r="A120" s="21"/>
      <c r="B120" s="298" t="s">
        <v>242</v>
      </c>
      <c r="C120" s="49" t="s">
        <v>167</v>
      </c>
      <c r="D120" s="23" t="s">
        <v>196</v>
      </c>
      <c r="E120" s="329">
        <v>41700</v>
      </c>
      <c r="F120" s="190">
        <v>0</v>
      </c>
      <c r="G120" s="283">
        <v>42000</v>
      </c>
      <c r="H120" s="145"/>
      <c r="I120" s="214">
        <v>6.5764285714285706E-2</v>
      </c>
      <c r="J120" s="88">
        <v>2762.0999999999995</v>
      </c>
      <c r="K120" s="208">
        <v>65.764285714285705</v>
      </c>
      <c r="L120" s="206">
        <v>27620.999999999993</v>
      </c>
      <c r="M120" s="207">
        <v>14379.000000000007</v>
      </c>
      <c r="N120" s="302"/>
      <c r="P120" s="214">
        <v>0.1</v>
      </c>
      <c r="Q120" s="88">
        <v>4200</v>
      </c>
      <c r="R120" s="208">
        <v>100</v>
      </c>
      <c r="S120" s="206">
        <v>42000</v>
      </c>
      <c r="T120" s="207">
        <v>0</v>
      </c>
      <c r="U120" s="302"/>
      <c r="V120" s="86"/>
      <c r="W120" s="237">
        <v>5</v>
      </c>
      <c r="X120" s="235">
        <v>2100</v>
      </c>
      <c r="Y120" s="236">
        <v>39900</v>
      </c>
      <c r="Z120" s="302"/>
    </row>
    <row r="121" spans="1:26">
      <c r="A121" s="21"/>
      <c r="B121" s="297" t="s">
        <v>230</v>
      </c>
      <c r="C121" s="49" t="s">
        <v>167</v>
      </c>
      <c r="D121" s="23" t="s">
        <v>196</v>
      </c>
      <c r="E121" s="329">
        <v>41200</v>
      </c>
      <c r="F121" s="190">
        <v>0</v>
      </c>
      <c r="G121" s="283">
        <v>41500</v>
      </c>
      <c r="H121" s="145"/>
      <c r="I121" s="214">
        <v>6.5797590361445779E-2</v>
      </c>
      <c r="J121" s="88">
        <v>2730.6</v>
      </c>
      <c r="K121" s="208">
        <v>65.797590361445785</v>
      </c>
      <c r="L121" s="206">
        <v>27306</v>
      </c>
      <c r="M121" s="207">
        <v>14194</v>
      </c>
      <c r="N121" s="302"/>
      <c r="P121" s="214">
        <v>0.1</v>
      </c>
      <c r="Q121" s="88">
        <v>4150</v>
      </c>
      <c r="R121" s="208">
        <v>100</v>
      </c>
      <c r="S121" s="206">
        <v>41500</v>
      </c>
      <c r="T121" s="207">
        <v>0</v>
      </c>
      <c r="U121" s="302"/>
      <c r="V121" s="86"/>
      <c r="W121" s="237">
        <v>5</v>
      </c>
      <c r="X121" s="235">
        <v>2075</v>
      </c>
      <c r="Y121" s="236">
        <v>39425</v>
      </c>
      <c r="Z121" s="302"/>
    </row>
    <row r="122" spans="1:26">
      <c r="A122" s="21"/>
      <c r="B122" s="297" t="s">
        <v>231</v>
      </c>
      <c r="C122" s="49" t="s">
        <v>167</v>
      </c>
      <c r="D122" s="23" t="s">
        <v>210</v>
      </c>
      <c r="E122" s="329">
        <v>46400</v>
      </c>
      <c r="F122" s="190">
        <v>0</v>
      </c>
      <c r="G122" s="283">
        <v>46700</v>
      </c>
      <c r="H122" s="145"/>
      <c r="I122" s="214">
        <v>6.5486081370449686E-2</v>
      </c>
      <c r="J122" s="88">
        <v>3058.2000000000003</v>
      </c>
      <c r="K122" s="208">
        <v>65.486081370449682</v>
      </c>
      <c r="L122" s="206">
        <v>30582.000000000004</v>
      </c>
      <c r="M122" s="207">
        <v>16117.999999999996</v>
      </c>
      <c r="N122" s="302"/>
      <c r="P122" s="214">
        <v>0.1</v>
      </c>
      <c r="Q122" s="88">
        <v>4670</v>
      </c>
      <c r="R122" s="208">
        <v>100</v>
      </c>
      <c r="S122" s="206">
        <v>46700</v>
      </c>
      <c r="T122" s="207">
        <v>0</v>
      </c>
      <c r="U122" s="302"/>
      <c r="V122" s="86"/>
      <c r="W122" s="237">
        <v>5</v>
      </c>
      <c r="X122" s="235">
        <v>2335</v>
      </c>
      <c r="Y122" s="236">
        <v>44365</v>
      </c>
      <c r="Z122" s="302"/>
    </row>
    <row r="123" spans="1:26">
      <c r="A123" s="21"/>
      <c r="B123" s="297" t="s">
        <v>232</v>
      </c>
      <c r="C123" s="49" t="s">
        <v>167</v>
      </c>
      <c r="D123" s="23" t="s">
        <v>210</v>
      </c>
      <c r="E123" s="329">
        <v>51100</v>
      </c>
      <c r="F123" s="190">
        <v>0</v>
      </c>
      <c r="G123" s="283">
        <v>51400</v>
      </c>
      <c r="H123" s="145"/>
      <c r="I123" s="214">
        <v>6.5258754863813218E-2</v>
      </c>
      <c r="J123" s="88">
        <v>3354.2999999999993</v>
      </c>
      <c r="K123" s="208">
        <v>65.258754863813223</v>
      </c>
      <c r="L123" s="206">
        <v>33542.999999999993</v>
      </c>
      <c r="M123" s="207">
        <v>17857.000000000007</v>
      </c>
      <c r="N123" s="302"/>
      <c r="P123" s="214">
        <v>0.1</v>
      </c>
      <c r="Q123" s="88">
        <v>5140</v>
      </c>
      <c r="R123" s="208">
        <v>100</v>
      </c>
      <c r="S123" s="206">
        <v>51400</v>
      </c>
      <c r="T123" s="207">
        <v>0</v>
      </c>
      <c r="U123" s="302"/>
      <c r="V123" s="86"/>
      <c r="W123" s="237">
        <v>5</v>
      </c>
      <c r="X123" s="235">
        <v>2570</v>
      </c>
      <c r="Y123" s="236">
        <v>48830</v>
      </c>
      <c r="Z123" s="302"/>
    </row>
    <row r="124" spans="1:26">
      <c r="A124" s="21"/>
      <c r="B124" s="297" t="s">
        <v>233</v>
      </c>
      <c r="C124" s="49" t="s">
        <v>194</v>
      </c>
      <c r="D124" s="23" t="s">
        <v>173</v>
      </c>
      <c r="E124" s="329">
        <v>50800</v>
      </c>
      <c r="F124" s="190">
        <v>0</v>
      </c>
      <c r="G124" s="283">
        <v>51100</v>
      </c>
      <c r="H124" s="145"/>
      <c r="I124" s="214">
        <v>6.527201565557729E-2</v>
      </c>
      <c r="J124" s="88">
        <v>3335.3999999999996</v>
      </c>
      <c r="K124" s="208">
        <v>65.272015655577292</v>
      </c>
      <c r="L124" s="206">
        <v>33354</v>
      </c>
      <c r="M124" s="207">
        <v>17746</v>
      </c>
      <c r="N124" s="302"/>
      <c r="P124" s="214">
        <v>0.1</v>
      </c>
      <c r="Q124" s="88">
        <v>5110</v>
      </c>
      <c r="R124" s="208">
        <v>100</v>
      </c>
      <c r="S124" s="206">
        <v>51100</v>
      </c>
      <c r="T124" s="207">
        <v>0</v>
      </c>
      <c r="U124" s="302"/>
      <c r="V124" s="86"/>
      <c r="W124" s="237">
        <v>5</v>
      </c>
      <c r="X124" s="235">
        <v>2555</v>
      </c>
      <c r="Y124" s="236">
        <v>48545</v>
      </c>
      <c r="Z124" s="302"/>
    </row>
    <row r="125" spans="1:26">
      <c r="A125" s="21"/>
      <c r="B125" s="297" t="s">
        <v>234</v>
      </c>
      <c r="C125" s="49" t="s">
        <v>194</v>
      </c>
      <c r="D125" s="23" t="s">
        <v>173</v>
      </c>
      <c r="E125" s="329">
        <v>56400</v>
      </c>
      <c r="F125" s="190">
        <v>0</v>
      </c>
      <c r="G125" s="283">
        <v>56800</v>
      </c>
      <c r="H125" s="145"/>
      <c r="I125" s="214">
        <v>6.5725352112676036E-2</v>
      </c>
      <c r="J125" s="88">
        <v>3733.1999999999989</v>
      </c>
      <c r="K125" s="208">
        <v>65.725352112676035</v>
      </c>
      <c r="L125" s="206">
        <v>37331.999999999985</v>
      </c>
      <c r="M125" s="207">
        <v>19468.000000000015</v>
      </c>
      <c r="N125" s="302"/>
      <c r="P125" s="214">
        <v>0.1</v>
      </c>
      <c r="Q125" s="88">
        <v>5680</v>
      </c>
      <c r="R125" s="208">
        <v>100</v>
      </c>
      <c r="S125" s="206">
        <v>56800</v>
      </c>
      <c r="T125" s="207">
        <v>0</v>
      </c>
      <c r="U125" s="302"/>
      <c r="V125" s="86"/>
      <c r="W125" s="237">
        <v>5</v>
      </c>
      <c r="X125" s="235">
        <v>2840</v>
      </c>
      <c r="Y125" s="236">
        <v>53960</v>
      </c>
      <c r="Z125" s="302"/>
    </row>
    <row r="126" spans="1:26">
      <c r="A126" s="21"/>
      <c r="B126" s="297" t="s">
        <v>235</v>
      </c>
      <c r="C126" s="49" t="s">
        <v>194</v>
      </c>
      <c r="D126" s="23" t="s">
        <v>238</v>
      </c>
      <c r="E126" s="329">
        <v>57000</v>
      </c>
      <c r="F126" s="190">
        <v>0</v>
      </c>
      <c r="G126" s="283">
        <v>57400</v>
      </c>
      <c r="H126" s="145"/>
      <c r="I126" s="214">
        <v>6.5696864111498235E-2</v>
      </c>
      <c r="J126" s="88">
        <v>3770.9999999999986</v>
      </c>
      <c r="K126" s="208">
        <v>65.696864111498229</v>
      </c>
      <c r="L126" s="206">
        <v>37709.999999999985</v>
      </c>
      <c r="M126" s="207">
        <v>19690.000000000015</v>
      </c>
      <c r="N126" s="302"/>
      <c r="P126" s="214">
        <v>0.1</v>
      </c>
      <c r="Q126" s="88">
        <v>5740</v>
      </c>
      <c r="R126" s="208">
        <v>100</v>
      </c>
      <c r="S126" s="206">
        <v>57400</v>
      </c>
      <c r="T126" s="207">
        <v>0</v>
      </c>
      <c r="U126" s="302"/>
      <c r="V126" s="86"/>
      <c r="W126" s="237">
        <v>5</v>
      </c>
      <c r="X126" s="235">
        <v>2870</v>
      </c>
      <c r="Y126" s="236">
        <v>54530</v>
      </c>
      <c r="Z126" s="302"/>
    </row>
    <row r="127" spans="1:26">
      <c r="A127" s="21"/>
      <c r="B127" s="297" t="s">
        <v>236</v>
      </c>
      <c r="C127" s="49" t="s">
        <v>194</v>
      </c>
      <c r="D127" s="23" t="s">
        <v>238</v>
      </c>
      <c r="E127" s="329">
        <v>60000</v>
      </c>
      <c r="F127" s="190">
        <v>0</v>
      </c>
      <c r="G127" s="283">
        <v>60400</v>
      </c>
      <c r="H127" s="145"/>
      <c r="I127" s="214">
        <v>6.5562913907284762E-2</v>
      </c>
      <c r="J127" s="88">
        <v>3959.9999999999995</v>
      </c>
      <c r="K127" s="208">
        <v>65.562913907284752</v>
      </c>
      <c r="L127" s="206">
        <v>39599.999999999993</v>
      </c>
      <c r="M127" s="207">
        <v>20800.000000000007</v>
      </c>
      <c r="N127" s="302"/>
      <c r="P127" s="214">
        <v>0.1</v>
      </c>
      <c r="Q127" s="88">
        <v>6040</v>
      </c>
      <c r="R127" s="208">
        <v>100</v>
      </c>
      <c r="S127" s="206">
        <v>60400</v>
      </c>
      <c r="T127" s="207">
        <v>0</v>
      </c>
      <c r="U127" s="302"/>
      <c r="V127" s="86"/>
      <c r="W127" s="237">
        <v>5</v>
      </c>
      <c r="X127" s="235">
        <v>3020</v>
      </c>
      <c r="Y127" s="236">
        <v>57380</v>
      </c>
      <c r="Z127" s="302"/>
    </row>
    <row r="128" spans="1:26">
      <c r="A128" s="21"/>
      <c r="B128" s="297" t="s">
        <v>240</v>
      </c>
      <c r="C128" s="49" t="s">
        <v>194</v>
      </c>
      <c r="D128" s="23" t="s">
        <v>241</v>
      </c>
      <c r="E128" s="329">
        <v>82900</v>
      </c>
      <c r="F128" s="190">
        <v>0</v>
      </c>
      <c r="G128" s="283">
        <v>83400</v>
      </c>
      <c r="H128" s="145"/>
      <c r="I128" s="214">
        <v>6.5320143884892073E-2</v>
      </c>
      <c r="J128" s="88">
        <v>5447.6999999999989</v>
      </c>
      <c r="K128" s="208">
        <v>65.320143884892062</v>
      </c>
      <c r="L128" s="206">
        <v>54476.999999999985</v>
      </c>
      <c r="M128" s="207">
        <v>28923.000000000015</v>
      </c>
      <c r="N128" s="302"/>
      <c r="P128" s="214">
        <v>0.1</v>
      </c>
      <c r="Q128" s="88">
        <v>8340</v>
      </c>
      <c r="R128" s="208">
        <v>100</v>
      </c>
      <c r="S128" s="206">
        <v>83400</v>
      </c>
      <c r="T128" s="207">
        <v>0</v>
      </c>
      <c r="U128" s="302"/>
      <c r="V128" s="86"/>
      <c r="W128" s="237">
        <v>5</v>
      </c>
      <c r="X128" s="235">
        <v>4170</v>
      </c>
      <c r="Y128" s="236">
        <v>79230</v>
      </c>
      <c r="Z128" s="302"/>
    </row>
    <row r="129" spans="1:26" ht="15.75" thickBot="1">
      <c r="A129" s="21"/>
      <c r="B129" s="299" t="s">
        <v>237</v>
      </c>
      <c r="C129" s="210" t="s">
        <v>228</v>
      </c>
      <c r="D129" s="175" t="s">
        <v>239</v>
      </c>
      <c r="E129" s="330">
        <v>104500</v>
      </c>
      <c r="F129" s="198">
        <v>0</v>
      </c>
      <c r="G129" s="284">
        <v>105200</v>
      </c>
      <c r="H129" s="145"/>
      <c r="I129" s="251">
        <v>6.5575095057034238E-2</v>
      </c>
      <c r="J129" s="89">
        <v>6898.5000000000018</v>
      </c>
      <c r="K129" s="252">
        <v>65.575095057034233</v>
      </c>
      <c r="L129" s="253">
        <v>68985.000000000015</v>
      </c>
      <c r="M129" s="254">
        <v>36214.999999999985</v>
      </c>
      <c r="N129" s="303"/>
      <c r="P129" s="251">
        <v>0.1</v>
      </c>
      <c r="Q129" s="89">
        <v>10520</v>
      </c>
      <c r="R129" s="252">
        <v>100</v>
      </c>
      <c r="S129" s="253">
        <v>105200</v>
      </c>
      <c r="T129" s="254">
        <v>0</v>
      </c>
      <c r="U129" s="303"/>
      <c r="V129" s="86"/>
      <c r="W129" s="255">
        <v>5</v>
      </c>
      <c r="X129" s="256">
        <v>5260</v>
      </c>
      <c r="Y129" s="257">
        <v>99940</v>
      </c>
      <c r="Z129" s="303"/>
    </row>
    <row r="130" spans="1:26" ht="5.25" customHeight="1">
      <c r="A130" s="31"/>
      <c r="B130" s="44"/>
      <c r="C130" s="31"/>
      <c r="D130" s="44"/>
      <c r="E130" s="191"/>
      <c r="F130" s="192"/>
      <c r="G130" s="146"/>
      <c r="H130" s="245"/>
      <c r="I130" s="204"/>
      <c r="J130" s="204"/>
      <c r="K130" s="204"/>
      <c r="L130" s="246"/>
      <c r="M130" s="247"/>
      <c r="N130" s="333"/>
      <c r="O130" s="204"/>
      <c r="P130" s="28"/>
    </row>
    <row r="131" spans="1:26" ht="19.5" thickBot="1">
      <c r="A131" s="65"/>
      <c r="B131" s="31" t="s">
        <v>94</v>
      </c>
      <c r="D131" s="6"/>
      <c r="E131" s="180"/>
      <c r="F131" s="181"/>
      <c r="G131" s="145"/>
      <c r="H131" s="145"/>
      <c r="I131" s="212"/>
      <c r="J131" s="212"/>
      <c r="K131" s="74"/>
      <c r="L131" s="81"/>
      <c r="M131" s="79"/>
      <c r="N131" s="85"/>
      <c r="O131" s="66"/>
      <c r="P131" s="211"/>
      <c r="Q131" s="211"/>
      <c r="R131" s="74"/>
      <c r="S131" s="81"/>
      <c r="T131" s="79"/>
      <c r="U131" s="85"/>
      <c r="V131" s="66"/>
      <c r="W131" s="74"/>
      <c r="X131" s="50"/>
      <c r="Y131" s="81"/>
      <c r="Z131" s="81"/>
    </row>
    <row r="132" spans="1:26" ht="23.25" customHeight="1">
      <c r="B132" s="26" t="s">
        <v>244</v>
      </c>
      <c r="C132" s="56"/>
      <c r="D132" s="59"/>
      <c r="E132" s="184" t="s">
        <v>42</v>
      </c>
      <c r="F132" s="185"/>
      <c r="G132" s="278"/>
      <c r="H132" s="145"/>
      <c r="I132" s="94" t="s">
        <v>16</v>
      </c>
      <c r="J132" s="87"/>
      <c r="K132" s="921" t="s">
        <v>355</v>
      </c>
      <c r="L132" s="921" t="s">
        <v>354</v>
      </c>
      <c r="M132" s="921" t="s">
        <v>353</v>
      </c>
      <c r="N132" s="927" t="s">
        <v>278</v>
      </c>
      <c r="O132" s="95"/>
      <c r="P132" s="94" t="s">
        <v>16</v>
      </c>
      <c r="Q132" s="87"/>
      <c r="R132" s="921" t="s">
        <v>355</v>
      </c>
      <c r="S132" s="921" t="s">
        <v>354</v>
      </c>
      <c r="T132" s="921" t="s">
        <v>353</v>
      </c>
      <c r="U132" s="927" t="s">
        <v>278</v>
      </c>
      <c r="V132" s="95"/>
      <c r="W132" s="923" t="s">
        <v>355</v>
      </c>
      <c r="X132" s="925" t="s">
        <v>354</v>
      </c>
      <c r="Y132" s="925" t="s">
        <v>353</v>
      </c>
      <c r="Z132" s="927" t="s">
        <v>278</v>
      </c>
    </row>
    <row r="133" spans="1:26" ht="30" customHeight="1" thickBot="1">
      <c r="B133" s="70" t="s">
        <v>243</v>
      </c>
      <c r="C133" s="57"/>
      <c r="D133" s="61"/>
      <c r="E133" s="186" t="s">
        <v>22</v>
      </c>
      <c r="F133" s="187" t="s">
        <v>31</v>
      </c>
      <c r="G133" s="279" t="s">
        <v>23</v>
      </c>
      <c r="H133" s="145"/>
      <c r="I133" s="460" t="s">
        <v>1</v>
      </c>
      <c r="J133" s="461" t="s">
        <v>2</v>
      </c>
      <c r="K133" s="922"/>
      <c r="L133" s="922"/>
      <c r="M133" s="922"/>
      <c r="N133" s="928"/>
      <c r="O133" s="96"/>
      <c r="P133" s="460" t="s">
        <v>1</v>
      </c>
      <c r="Q133" s="461" t="s">
        <v>2</v>
      </c>
      <c r="R133" s="922"/>
      <c r="S133" s="922"/>
      <c r="T133" s="922"/>
      <c r="U133" s="928"/>
      <c r="V133" s="96"/>
      <c r="W133" s="924"/>
      <c r="X133" s="926"/>
      <c r="Y133" s="926"/>
      <c r="Z133" s="928"/>
    </row>
    <row r="134" spans="1:26">
      <c r="A134" s="21"/>
      <c r="B134" s="837" t="s">
        <v>218</v>
      </c>
      <c r="C134" s="838" t="s">
        <v>170</v>
      </c>
      <c r="D134" s="775" t="s">
        <v>196</v>
      </c>
      <c r="E134" s="328">
        <v>44600</v>
      </c>
      <c r="F134" s="190">
        <v>0</v>
      </c>
      <c r="G134" s="283">
        <v>44600</v>
      </c>
      <c r="H134" s="145"/>
      <c r="I134" s="214">
        <v>6.3000000000000014E-2</v>
      </c>
      <c r="J134" s="88">
        <v>2809.8000000000006</v>
      </c>
      <c r="K134" s="208">
        <v>63.000000000000014</v>
      </c>
      <c r="L134" s="206">
        <v>28098.000000000007</v>
      </c>
      <c r="M134" s="207">
        <v>16501.999999999993</v>
      </c>
      <c r="N134" s="302"/>
      <c r="P134" s="214">
        <v>0.1</v>
      </c>
      <c r="Q134" s="88">
        <v>4460</v>
      </c>
      <c r="R134" s="208">
        <v>100</v>
      </c>
      <c r="S134" s="206">
        <v>44600</v>
      </c>
      <c r="T134" s="207">
        <v>0</v>
      </c>
      <c r="U134" s="302"/>
      <c r="V134" s="86"/>
      <c r="W134" s="237">
        <v>5</v>
      </c>
      <c r="X134" s="235">
        <v>2230</v>
      </c>
      <c r="Y134" s="236">
        <v>42370</v>
      </c>
      <c r="Z134" s="302"/>
    </row>
    <row r="135" spans="1:26">
      <c r="A135" s="21"/>
      <c r="B135" s="837" t="s">
        <v>219</v>
      </c>
      <c r="C135" s="838" t="s">
        <v>170</v>
      </c>
      <c r="D135" s="775" t="s">
        <v>158</v>
      </c>
      <c r="E135" s="329">
        <v>49100</v>
      </c>
      <c r="F135" s="190">
        <v>0</v>
      </c>
      <c r="G135" s="283">
        <v>49100</v>
      </c>
      <c r="H135" s="145"/>
      <c r="I135" s="214">
        <v>6.3000000000000014E-2</v>
      </c>
      <c r="J135" s="88">
        <v>3093.3000000000006</v>
      </c>
      <c r="K135" s="208">
        <v>63.000000000000014</v>
      </c>
      <c r="L135" s="206">
        <v>30933.000000000007</v>
      </c>
      <c r="M135" s="207">
        <v>18166.999999999993</v>
      </c>
      <c r="N135" s="302"/>
      <c r="P135" s="214">
        <v>0.1</v>
      </c>
      <c r="Q135" s="88">
        <v>4910</v>
      </c>
      <c r="R135" s="208">
        <v>100</v>
      </c>
      <c r="S135" s="206">
        <v>49100</v>
      </c>
      <c r="T135" s="207">
        <v>0</v>
      </c>
      <c r="U135" s="302"/>
      <c r="V135" s="86"/>
      <c r="W135" s="237">
        <v>5</v>
      </c>
      <c r="X135" s="235">
        <v>2455</v>
      </c>
      <c r="Y135" s="236">
        <v>46645</v>
      </c>
      <c r="Z135" s="302"/>
    </row>
    <row r="136" spans="1:26">
      <c r="A136" s="21"/>
      <c r="B136" s="843" t="s">
        <v>220</v>
      </c>
      <c r="C136" s="838" t="s">
        <v>170</v>
      </c>
      <c r="D136" s="775" t="s">
        <v>158</v>
      </c>
      <c r="E136" s="329">
        <v>53900</v>
      </c>
      <c r="F136" s="190">
        <v>0</v>
      </c>
      <c r="G136" s="283">
        <v>53900</v>
      </c>
      <c r="H136" s="145"/>
      <c r="I136" s="214">
        <v>6.3000000000000014E-2</v>
      </c>
      <c r="J136" s="88">
        <v>3395.7000000000007</v>
      </c>
      <c r="K136" s="208">
        <v>63.000000000000014</v>
      </c>
      <c r="L136" s="206">
        <v>33957.000000000007</v>
      </c>
      <c r="M136" s="207">
        <v>19942.999999999993</v>
      </c>
      <c r="N136" s="302"/>
      <c r="P136" s="214">
        <v>0.1</v>
      </c>
      <c r="Q136" s="88">
        <v>5390</v>
      </c>
      <c r="R136" s="208">
        <v>100</v>
      </c>
      <c r="S136" s="206">
        <v>53900</v>
      </c>
      <c r="T136" s="207">
        <v>0</v>
      </c>
      <c r="U136" s="302"/>
      <c r="V136" s="86"/>
      <c r="W136" s="237">
        <v>5</v>
      </c>
      <c r="X136" s="235">
        <v>2695</v>
      </c>
      <c r="Y136" s="236">
        <v>51205</v>
      </c>
      <c r="Z136" s="302"/>
    </row>
    <row r="137" spans="1:26">
      <c r="A137" s="21"/>
      <c r="B137" s="843" t="s">
        <v>221</v>
      </c>
      <c r="C137" s="838" t="s">
        <v>168</v>
      </c>
      <c r="D137" s="775" t="s">
        <v>211</v>
      </c>
      <c r="E137" s="329">
        <v>50600</v>
      </c>
      <c r="F137" s="190">
        <v>0</v>
      </c>
      <c r="G137" s="283">
        <v>50600</v>
      </c>
      <c r="H137" s="145"/>
      <c r="I137" s="214">
        <v>6.3000000000000014E-2</v>
      </c>
      <c r="J137" s="88">
        <v>3187.8000000000006</v>
      </c>
      <c r="K137" s="208">
        <v>63.000000000000014</v>
      </c>
      <c r="L137" s="206">
        <v>31878.000000000007</v>
      </c>
      <c r="M137" s="207">
        <v>18721.999999999993</v>
      </c>
      <c r="N137" s="302"/>
      <c r="P137" s="214">
        <v>0.1</v>
      </c>
      <c r="Q137" s="88">
        <v>5060</v>
      </c>
      <c r="R137" s="208">
        <v>100</v>
      </c>
      <c r="S137" s="206">
        <v>50600</v>
      </c>
      <c r="T137" s="207">
        <v>0</v>
      </c>
      <c r="U137" s="302"/>
      <c r="V137" s="86"/>
      <c r="W137" s="237">
        <v>5</v>
      </c>
      <c r="X137" s="235">
        <v>2530</v>
      </c>
      <c r="Y137" s="236">
        <v>48070</v>
      </c>
      <c r="Z137" s="302"/>
    </row>
    <row r="138" spans="1:26">
      <c r="A138" s="21"/>
      <c r="B138" s="843" t="s">
        <v>222</v>
      </c>
      <c r="C138" s="838" t="s">
        <v>225</v>
      </c>
      <c r="D138" s="775" t="s">
        <v>197</v>
      </c>
      <c r="E138" s="329">
        <v>54900</v>
      </c>
      <c r="F138" s="190">
        <v>0</v>
      </c>
      <c r="G138" s="283">
        <v>54900</v>
      </c>
      <c r="H138" s="145"/>
      <c r="I138" s="214">
        <v>6.3000000000000014E-2</v>
      </c>
      <c r="J138" s="88">
        <v>3458.7000000000007</v>
      </c>
      <c r="K138" s="208">
        <v>63.000000000000014</v>
      </c>
      <c r="L138" s="206">
        <v>34587.000000000007</v>
      </c>
      <c r="M138" s="207">
        <v>20312.999999999993</v>
      </c>
      <c r="N138" s="302"/>
      <c r="P138" s="214">
        <v>0.1</v>
      </c>
      <c r="Q138" s="88">
        <v>5490</v>
      </c>
      <c r="R138" s="208">
        <v>100</v>
      </c>
      <c r="S138" s="206">
        <v>54900</v>
      </c>
      <c r="T138" s="207">
        <v>0</v>
      </c>
      <c r="U138" s="302"/>
      <c r="V138" s="86"/>
      <c r="W138" s="237">
        <v>5</v>
      </c>
      <c r="X138" s="235">
        <v>2745</v>
      </c>
      <c r="Y138" s="236">
        <v>52155</v>
      </c>
      <c r="Z138" s="302"/>
    </row>
    <row r="139" spans="1:26">
      <c r="A139" s="21"/>
      <c r="B139" s="843" t="s">
        <v>223</v>
      </c>
      <c r="C139" s="838" t="s">
        <v>225</v>
      </c>
      <c r="D139" s="775" t="s">
        <v>197</v>
      </c>
      <c r="E139" s="329">
        <v>60700</v>
      </c>
      <c r="F139" s="190">
        <v>0</v>
      </c>
      <c r="G139" s="283">
        <v>60700</v>
      </c>
      <c r="H139" s="145"/>
      <c r="I139" s="214">
        <v>6.3000000000000014E-2</v>
      </c>
      <c r="J139" s="88">
        <v>3824.1000000000008</v>
      </c>
      <c r="K139" s="208">
        <v>63.000000000000014</v>
      </c>
      <c r="L139" s="206">
        <v>38241.000000000007</v>
      </c>
      <c r="M139" s="207">
        <v>22458.999999999993</v>
      </c>
      <c r="N139" s="302"/>
      <c r="P139" s="214">
        <v>0.1</v>
      </c>
      <c r="Q139" s="88">
        <v>6070</v>
      </c>
      <c r="R139" s="208">
        <v>100</v>
      </c>
      <c r="S139" s="206">
        <v>60700</v>
      </c>
      <c r="T139" s="207">
        <v>0</v>
      </c>
      <c r="U139" s="302"/>
      <c r="V139" s="86"/>
      <c r="W139" s="237">
        <v>5</v>
      </c>
      <c r="X139" s="235">
        <v>3035</v>
      </c>
      <c r="Y139" s="236">
        <v>57665</v>
      </c>
      <c r="Z139" s="302"/>
    </row>
    <row r="140" spans="1:26">
      <c r="A140" s="21"/>
      <c r="B140" s="843" t="s">
        <v>226</v>
      </c>
      <c r="C140" s="838" t="s">
        <v>228</v>
      </c>
      <c r="D140" s="775" t="s">
        <v>229</v>
      </c>
      <c r="E140" s="329">
        <v>75900</v>
      </c>
      <c r="F140" s="190">
        <v>0</v>
      </c>
      <c r="G140" s="283">
        <v>75900</v>
      </c>
      <c r="H140" s="145"/>
      <c r="I140" s="214">
        <v>6.3000000000000014E-2</v>
      </c>
      <c r="J140" s="88">
        <v>4781.7000000000007</v>
      </c>
      <c r="K140" s="208">
        <v>63.000000000000014</v>
      </c>
      <c r="L140" s="206">
        <v>47817.000000000007</v>
      </c>
      <c r="M140" s="207">
        <v>28082.999999999993</v>
      </c>
      <c r="N140" s="302"/>
      <c r="P140" s="214">
        <v>0.1</v>
      </c>
      <c r="Q140" s="88">
        <v>7590</v>
      </c>
      <c r="R140" s="208">
        <v>100</v>
      </c>
      <c r="S140" s="206">
        <v>75900</v>
      </c>
      <c r="T140" s="207">
        <v>0</v>
      </c>
      <c r="U140" s="302"/>
      <c r="V140" s="86"/>
      <c r="W140" s="237">
        <v>5</v>
      </c>
      <c r="X140" s="235">
        <v>3795</v>
      </c>
      <c r="Y140" s="236">
        <v>72105</v>
      </c>
      <c r="Z140" s="302"/>
    </row>
    <row r="141" spans="1:26">
      <c r="A141" s="21"/>
      <c r="B141" s="297" t="s">
        <v>230</v>
      </c>
      <c r="C141" s="49" t="s">
        <v>167</v>
      </c>
      <c r="D141" s="23" t="s">
        <v>196</v>
      </c>
      <c r="E141" s="329">
        <v>44700</v>
      </c>
      <c r="F141" s="190">
        <v>0</v>
      </c>
      <c r="G141" s="283">
        <v>44700</v>
      </c>
      <c r="H141" s="145"/>
      <c r="I141" s="214">
        <v>6.3000000000000014E-2</v>
      </c>
      <c r="J141" s="88">
        <v>2816.1000000000008</v>
      </c>
      <c r="K141" s="208">
        <v>63.000000000000014</v>
      </c>
      <c r="L141" s="206">
        <v>28161.000000000007</v>
      </c>
      <c r="M141" s="207">
        <v>16538.999999999993</v>
      </c>
      <c r="N141" s="302"/>
      <c r="P141" s="214">
        <v>0.1</v>
      </c>
      <c r="Q141" s="88">
        <v>4470</v>
      </c>
      <c r="R141" s="208">
        <v>100</v>
      </c>
      <c r="S141" s="206">
        <v>44700</v>
      </c>
      <c r="T141" s="207">
        <v>0</v>
      </c>
      <c r="U141" s="302"/>
      <c r="V141" s="86"/>
      <c r="W141" s="237">
        <v>5</v>
      </c>
      <c r="X141" s="235">
        <v>2235</v>
      </c>
      <c r="Y141" s="236">
        <v>42465</v>
      </c>
      <c r="Z141" s="302"/>
    </row>
    <row r="142" spans="1:26">
      <c r="A142" s="21"/>
      <c r="B142" s="297" t="s">
        <v>231</v>
      </c>
      <c r="C142" s="49" t="s">
        <v>167</v>
      </c>
      <c r="D142" s="23" t="s">
        <v>210</v>
      </c>
      <c r="E142" s="329">
        <v>49700</v>
      </c>
      <c r="F142" s="190">
        <v>0</v>
      </c>
      <c r="G142" s="283">
        <v>49700</v>
      </c>
      <c r="H142" s="145"/>
      <c r="I142" s="214">
        <v>6.3000000000000014E-2</v>
      </c>
      <c r="J142" s="88">
        <v>3131.1000000000008</v>
      </c>
      <c r="K142" s="208">
        <v>63.000000000000014</v>
      </c>
      <c r="L142" s="206">
        <v>31311.000000000007</v>
      </c>
      <c r="M142" s="207">
        <v>18388.999999999993</v>
      </c>
      <c r="N142" s="302"/>
      <c r="P142" s="214">
        <v>0.1</v>
      </c>
      <c r="Q142" s="88">
        <v>4970</v>
      </c>
      <c r="R142" s="208">
        <v>100</v>
      </c>
      <c r="S142" s="206">
        <v>49700</v>
      </c>
      <c r="T142" s="207">
        <v>0</v>
      </c>
      <c r="U142" s="302"/>
      <c r="V142" s="86"/>
      <c r="W142" s="237">
        <v>5</v>
      </c>
      <c r="X142" s="235">
        <v>2485</v>
      </c>
      <c r="Y142" s="236">
        <v>47215</v>
      </c>
      <c r="Z142" s="302"/>
    </row>
    <row r="143" spans="1:26">
      <c r="A143" s="21"/>
      <c r="B143" s="297" t="s">
        <v>232</v>
      </c>
      <c r="C143" s="49" t="s">
        <v>167</v>
      </c>
      <c r="D143" s="23" t="s">
        <v>210</v>
      </c>
      <c r="E143" s="329">
        <v>54500</v>
      </c>
      <c r="F143" s="190">
        <v>0</v>
      </c>
      <c r="G143" s="283">
        <v>54500</v>
      </c>
      <c r="H143" s="145"/>
      <c r="I143" s="214">
        <v>6.3000000000000014E-2</v>
      </c>
      <c r="J143" s="88">
        <v>3433.5000000000009</v>
      </c>
      <c r="K143" s="208">
        <v>63.000000000000014</v>
      </c>
      <c r="L143" s="206">
        <v>34335.000000000007</v>
      </c>
      <c r="M143" s="207">
        <v>20164.999999999993</v>
      </c>
      <c r="N143" s="302"/>
      <c r="P143" s="214">
        <v>0.1</v>
      </c>
      <c r="Q143" s="88">
        <v>5450</v>
      </c>
      <c r="R143" s="208">
        <v>100</v>
      </c>
      <c r="S143" s="206">
        <v>54500</v>
      </c>
      <c r="T143" s="207">
        <v>0</v>
      </c>
      <c r="U143" s="302"/>
      <c r="V143" s="86"/>
      <c r="W143" s="237">
        <v>5</v>
      </c>
      <c r="X143" s="235">
        <v>2725</v>
      </c>
      <c r="Y143" s="236">
        <v>51775</v>
      </c>
      <c r="Z143" s="302"/>
    </row>
    <row r="144" spans="1:26">
      <c r="A144" s="21"/>
      <c r="B144" s="297" t="s">
        <v>233</v>
      </c>
      <c r="C144" s="49" t="s">
        <v>194</v>
      </c>
      <c r="D144" s="23" t="s">
        <v>173</v>
      </c>
      <c r="E144" s="329">
        <v>54200</v>
      </c>
      <c r="F144" s="190">
        <v>0</v>
      </c>
      <c r="G144" s="283">
        <v>54200</v>
      </c>
      <c r="H144" s="145"/>
      <c r="I144" s="214">
        <v>6.3000000000000014E-2</v>
      </c>
      <c r="J144" s="88">
        <v>3414.6000000000008</v>
      </c>
      <c r="K144" s="208">
        <v>63.000000000000014</v>
      </c>
      <c r="L144" s="206">
        <v>34146.000000000007</v>
      </c>
      <c r="M144" s="207">
        <v>20053.999999999993</v>
      </c>
      <c r="N144" s="302"/>
      <c r="P144" s="214">
        <v>0.1</v>
      </c>
      <c r="Q144" s="88">
        <v>5420</v>
      </c>
      <c r="R144" s="208">
        <v>100</v>
      </c>
      <c r="S144" s="206">
        <v>54200</v>
      </c>
      <c r="T144" s="207">
        <v>0</v>
      </c>
      <c r="U144" s="302"/>
      <c r="V144" s="86"/>
      <c r="W144" s="237">
        <v>5</v>
      </c>
      <c r="X144" s="235">
        <v>2710</v>
      </c>
      <c r="Y144" s="236">
        <v>51490</v>
      </c>
      <c r="Z144" s="302"/>
    </row>
    <row r="145" spans="1:70">
      <c r="A145" s="21"/>
      <c r="B145" s="297" t="s">
        <v>234</v>
      </c>
      <c r="C145" s="49" t="s">
        <v>194</v>
      </c>
      <c r="D145" s="23" t="s">
        <v>173</v>
      </c>
      <c r="E145" s="329">
        <v>59800</v>
      </c>
      <c r="F145" s="190">
        <v>0</v>
      </c>
      <c r="G145" s="283">
        <v>59800</v>
      </c>
      <c r="H145" s="145"/>
      <c r="I145" s="214">
        <v>6.3000000000000014E-2</v>
      </c>
      <c r="J145" s="88">
        <v>3767.400000000001</v>
      </c>
      <c r="K145" s="208">
        <v>63.000000000000014</v>
      </c>
      <c r="L145" s="206">
        <v>37674.000000000007</v>
      </c>
      <c r="M145" s="207">
        <v>22125.999999999993</v>
      </c>
      <c r="N145" s="302"/>
      <c r="P145" s="214">
        <v>0.1</v>
      </c>
      <c r="Q145" s="88">
        <v>5980</v>
      </c>
      <c r="R145" s="208">
        <v>100</v>
      </c>
      <c r="S145" s="206">
        <v>59800</v>
      </c>
      <c r="T145" s="207">
        <v>0</v>
      </c>
      <c r="U145" s="302"/>
      <c r="V145" s="86"/>
      <c r="W145" s="237">
        <v>5</v>
      </c>
      <c r="X145" s="235">
        <v>2990</v>
      </c>
      <c r="Y145" s="236">
        <v>56810</v>
      </c>
      <c r="Z145" s="302"/>
    </row>
    <row r="146" spans="1:70">
      <c r="A146" s="21"/>
      <c r="B146" s="297" t="s">
        <v>235</v>
      </c>
      <c r="C146" s="49" t="s">
        <v>194</v>
      </c>
      <c r="D146" s="23" t="s">
        <v>238</v>
      </c>
      <c r="E146" s="329">
        <v>60400</v>
      </c>
      <c r="F146" s="190">
        <v>0</v>
      </c>
      <c r="G146" s="283">
        <v>60400</v>
      </c>
      <c r="H146" s="145"/>
      <c r="I146" s="214">
        <v>6.3000000000000014E-2</v>
      </c>
      <c r="J146" s="88">
        <v>3805.2000000000007</v>
      </c>
      <c r="K146" s="208">
        <v>63.000000000000014</v>
      </c>
      <c r="L146" s="206">
        <v>38052.000000000007</v>
      </c>
      <c r="M146" s="207">
        <v>22347.999999999993</v>
      </c>
      <c r="N146" s="302"/>
      <c r="P146" s="214">
        <v>0.1</v>
      </c>
      <c r="Q146" s="88">
        <v>6040</v>
      </c>
      <c r="R146" s="208">
        <v>100</v>
      </c>
      <c r="S146" s="206">
        <v>60400</v>
      </c>
      <c r="T146" s="207">
        <v>0</v>
      </c>
      <c r="U146" s="302"/>
      <c r="V146" s="86"/>
      <c r="W146" s="237">
        <v>5</v>
      </c>
      <c r="X146" s="235">
        <v>3020</v>
      </c>
      <c r="Y146" s="236">
        <v>57380</v>
      </c>
      <c r="Z146" s="302"/>
    </row>
    <row r="147" spans="1:70">
      <c r="A147" s="21"/>
      <c r="B147" s="297" t="s">
        <v>236</v>
      </c>
      <c r="C147" s="49" t="s">
        <v>194</v>
      </c>
      <c r="D147" s="23" t="s">
        <v>238</v>
      </c>
      <c r="E147" s="329">
        <v>63400</v>
      </c>
      <c r="F147" s="190">
        <v>0</v>
      </c>
      <c r="G147" s="283">
        <v>63400</v>
      </c>
      <c r="H147" s="145"/>
      <c r="I147" s="214">
        <v>6.3000000000000014E-2</v>
      </c>
      <c r="J147" s="88">
        <v>3994.2000000000007</v>
      </c>
      <c r="K147" s="208">
        <v>63.000000000000014</v>
      </c>
      <c r="L147" s="206">
        <v>39942.000000000007</v>
      </c>
      <c r="M147" s="207">
        <v>23457.999999999993</v>
      </c>
      <c r="N147" s="302"/>
      <c r="P147" s="214">
        <v>0.1</v>
      </c>
      <c r="Q147" s="88">
        <v>6340</v>
      </c>
      <c r="R147" s="208">
        <v>100</v>
      </c>
      <c r="S147" s="206">
        <v>63400</v>
      </c>
      <c r="T147" s="207">
        <v>0</v>
      </c>
      <c r="U147" s="302"/>
      <c r="V147" s="86"/>
      <c r="W147" s="237">
        <v>5</v>
      </c>
      <c r="X147" s="235">
        <v>3170</v>
      </c>
      <c r="Y147" s="236">
        <v>60230</v>
      </c>
      <c r="Z147" s="302"/>
    </row>
    <row r="148" spans="1:70">
      <c r="A148" s="21"/>
      <c r="B148" s="297" t="s">
        <v>240</v>
      </c>
      <c r="C148" s="49" t="s">
        <v>194</v>
      </c>
      <c r="D148" s="23" t="s">
        <v>241</v>
      </c>
      <c r="E148" s="329">
        <v>86500</v>
      </c>
      <c r="F148" s="190">
        <v>0</v>
      </c>
      <c r="G148" s="283">
        <v>86500</v>
      </c>
      <c r="H148" s="145"/>
      <c r="I148" s="214">
        <v>6.3000000000000014E-2</v>
      </c>
      <c r="J148" s="88">
        <v>5449.5000000000009</v>
      </c>
      <c r="K148" s="208">
        <v>63.000000000000014</v>
      </c>
      <c r="L148" s="206">
        <v>54495.000000000007</v>
      </c>
      <c r="M148" s="207">
        <v>32004.999999999993</v>
      </c>
      <c r="N148" s="302"/>
      <c r="P148" s="214">
        <v>0.1</v>
      </c>
      <c r="Q148" s="88">
        <v>8650</v>
      </c>
      <c r="R148" s="208">
        <v>100</v>
      </c>
      <c r="S148" s="206">
        <v>86500</v>
      </c>
      <c r="T148" s="207">
        <v>0</v>
      </c>
      <c r="U148" s="302"/>
      <c r="V148" s="86"/>
      <c r="W148" s="237">
        <v>5</v>
      </c>
      <c r="X148" s="235">
        <v>4325</v>
      </c>
      <c r="Y148" s="236">
        <v>82175</v>
      </c>
      <c r="Z148" s="302"/>
    </row>
    <row r="149" spans="1:70" ht="15.75" thickBot="1">
      <c r="A149" s="21"/>
      <c r="B149" s="299" t="s">
        <v>237</v>
      </c>
      <c r="C149" s="210" t="s">
        <v>228</v>
      </c>
      <c r="D149" s="175" t="s">
        <v>239</v>
      </c>
      <c r="E149" s="330">
        <v>107900</v>
      </c>
      <c r="F149" s="198">
        <v>0</v>
      </c>
      <c r="G149" s="284">
        <v>107900</v>
      </c>
      <c r="H149" s="145"/>
      <c r="I149" s="251">
        <v>6.3000000000000014E-2</v>
      </c>
      <c r="J149" s="89">
        <v>6797.7000000000016</v>
      </c>
      <c r="K149" s="252">
        <v>63.000000000000014</v>
      </c>
      <c r="L149" s="253">
        <v>67977.000000000015</v>
      </c>
      <c r="M149" s="254">
        <v>39922.999999999985</v>
      </c>
      <c r="N149" s="303"/>
      <c r="P149" s="251">
        <v>0.1</v>
      </c>
      <c r="Q149" s="89">
        <v>10790</v>
      </c>
      <c r="R149" s="252">
        <v>100</v>
      </c>
      <c r="S149" s="253">
        <v>107900</v>
      </c>
      <c r="T149" s="254">
        <v>0</v>
      </c>
      <c r="U149" s="303"/>
      <c r="V149" s="86"/>
      <c r="W149" s="255">
        <v>5</v>
      </c>
      <c r="X149" s="256">
        <v>5395</v>
      </c>
      <c r="Y149" s="257">
        <v>102505</v>
      </c>
      <c r="Z149" s="303"/>
    </row>
    <row r="150" spans="1:70" ht="5.25" customHeight="1">
      <c r="A150" s="31"/>
      <c r="B150" s="44"/>
      <c r="C150" s="31"/>
      <c r="D150" s="44"/>
      <c r="E150" s="191"/>
      <c r="F150" s="192"/>
      <c r="G150" s="146"/>
      <c r="H150" s="245"/>
      <c r="I150" s="204"/>
      <c r="J150" s="204"/>
      <c r="K150" s="204"/>
      <c r="L150" s="246"/>
      <c r="M150" s="247"/>
      <c r="N150" s="333"/>
      <c r="O150" s="204"/>
      <c r="P150" s="28"/>
    </row>
    <row r="151" spans="1:70" s="164" customFormat="1" ht="19.5" thickBot="1">
      <c r="A151" s="168"/>
      <c r="B151" s="169" t="s">
        <v>94</v>
      </c>
      <c r="D151" s="165"/>
      <c r="E151" s="182"/>
      <c r="F151" s="195"/>
      <c r="G151" s="166"/>
      <c r="H151" s="145"/>
      <c r="I151" s="212"/>
      <c r="J151" s="212"/>
      <c r="K151" s="74"/>
      <c r="L151" s="81"/>
      <c r="M151" s="79"/>
      <c r="N151" s="85"/>
      <c r="O151" s="66"/>
      <c r="P151" s="211"/>
      <c r="Q151" s="211"/>
      <c r="R151" s="74"/>
      <c r="S151" s="81"/>
      <c r="T151" s="79"/>
      <c r="U151" s="85"/>
      <c r="V151" s="66"/>
      <c r="W151" s="74"/>
      <c r="X151" s="50"/>
      <c r="Y151" s="81"/>
      <c r="Z151" s="81"/>
      <c r="AB151" s="500"/>
      <c r="AC151" s="500"/>
      <c r="AD151" s="500"/>
      <c r="AE151" s="500"/>
      <c r="AF151" s="500"/>
      <c r="AG151" s="500"/>
      <c r="AH151" s="500"/>
      <c r="AI151" s="500"/>
      <c r="AJ151" s="500"/>
      <c r="AK151" s="500"/>
      <c r="AL151" s="500"/>
      <c r="AM151" s="500"/>
      <c r="AN151" s="500"/>
      <c r="AO151" s="500"/>
      <c r="AP151" s="500"/>
      <c r="AQ151" s="500"/>
      <c r="AR151" s="500"/>
      <c r="AS151" s="500"/>
      <c r="AT151" s="500"/>
      <c r="AU151" s="500"/>
      <c r="AV151" s="500"/>
      <c r="AW151" s="500"/>
      <c r="AX151" s="500"/>
      <c r="AY151" s="500"/>
      <c r="AZ151" s="500"/>
      <c r="BA151" s="500"/>
      <c r="BB151" s="500"/>
      <c r="BC151" s="500"/>
      <c r="BD151" s="500"/>
      <c r="BE151" s="500"/>
      <c r="BF151" s="500"/>
      <c r="BG151" s="500"/>
      <c r="BH151" s="500"/>
      <c r="BI151" s="500"/>
      <c r="BJ151" s="500"/>
      <c r="BK151" s="500"/>
      <c r="BL151" s="500"/>
      <c r="BM151" s="500"/>
      <c r="BN151" s="500"/>
      <c r="BO151" s="500"/>
      <c r="BP151" s="500"/>
      <c r="BQ151" s="500"/>
      <c r="BR151" s="500"/>
    </row>
    <row r="152" spans="1:70" ht="23.25" customHeight="1">
      <c r="B152" s="26" t="s">
        <v>246</v>
      </c>
      <c r="C152" s="56"/>
      <c r="D152" s="59"/>
      <c r="E152" s="184" t="s">
        <v>42</v>
      </c>
      <c r="F152" s="185"/>
      <c r="G152" s="278"/>
      <c r="H152" s="145"/>
      <c r="I152" s="94" t="s">
        <v>16</v>
      </c>
      <c r="J152" s="87"/>
      <c r="K152" s="921" t="s">
        <v>355</v>
      </c>
      <c r="L152" s="921" t="s">
        <v>354</v>
      </c>
      <c r="M152" s="921" t="s">
        <v>353</v>
      </c>
      <c r="N152" s="927" t="s">
        <v>278</v>
      </c>
      <c r="O152" s="95"/>
      <c r="P152" s="94" t="s">
        <v>16</v>
      </c>
      <c r="Q152" s="87"/>
      <c r="R152" s="921" t="s">
        <v>355</v>
      </c>
      <c r="S152" s="921" t="s">
        <v>354</v>
      </c>
      <c r="T152" s="921" t="s">
        <v>353</v>
      </c>
      <c r="U152" s="927" t="s">
        <v>278</v>
      </c>
      <c r="V152" s="95"/>
      <c r="W152" s="923" t="s">
        <v>355</v>
      </c>
      <c r="X152" s="925" t="s">
        <v>354</v>
      </c>
      <c r="Y152" s="925" t="s">
        <v>353</v>
      </c>
      <c r="Z152" s="927" t="s">
        <v>278</v>
      </c>
    </row>
    <row r="153" spans="1:70" ht="30" customHeight="1" thickBot="1">
      <c r="B153" s="70" t="s">
        <v>243</v>
      </c>
      <c r="C153" s="57"/>
      <c r="D153" s="61"/>
      <c r="E153" s="186" t="s">
        <v>22</v>
      </c>
      <c r="F153" s="187" t="s">
        <v>31</v>
      </c>
      <c r="G153" s="279" t="s">
        <v>23</v>
      </c>
      <c r="H153" s="145"/>
      <c r="I153" s="460" t="s">
        <v>1</v>
      </c>
      <c r="J153" s="461" t="s">
        <v>2</v>
      </c>
      <c r="K153" s="922"/>
      <c r="L153" s="922"/>
      <c r="M153" s="922"/>
      <c r="N153" s="928"/>
      <c r="O153" s="96"/>
      <c r="P153" s="460" t="s">
        <v>1</v>
      </c>
      <c r="Q153" s="461" t="s">
        <v>2</v>
      </c>
      <c r="R153" s="922"/>
      <c r="S153" s="922"/>
      <c r="T153" s="922"/>
      <c r="U153" s="928"/>
      <c r="V153" s="96"/>
      <c r="W153" s="924"/>
      <c r="X153" s="926"/>
      <c r="Y153" s="926"/>
      <c r="Z153" s="928"/>
    </row>
    <row r="154" spans="1:70">
      <c r="A154" s="21"/>
      <c r="B154" s="843" t="s">
        <v>222</v>
      </c>
      <c r="C154" s="838" t="s">
        <v>225</v>
      </c>
      <c r="D154" s="775" t="s">
        <v>197</v>
      </c>
      <c r="E154" s="328">
        <v>59100</v>
      </c>
      <c r="F154" s="190">
        <v>0</v>
      </c>
      <c r="G154" s="283">
        <v>59100</v>
      </c>
      <c r="H154" s="145"/>
      <c r="I154" s="214">
        <v>6.3000000000000014E-2</v>
      </c>
      <c r="J154" s="88">
        <v>3723.3000000000006</v>
      </c>
      <c r="K154" s="208">
        <v>63.000000000000014</v>
      </c>
      <c r="L154" s="206">
        <v>37233.000000000007</v>
      </c>
      <c r="M154" s="207">
        <v>21866.999999999993</v>
      </c>
      <c r="N154" s="302"/>
      <c r="P154" s="214">
        <v>0.1</v>
      </c>
      <c r="Q154" s="88">
        <v>5910</v>
      </c>
      <c r="R154" s="208">
        <v>100</v>
      </c>
      <c r="S154" s="206">
        <v>59100</v>
      </c>
      <c r="T154" s="207">
        <v>0</v>
      </c>
      <c r="U154" s="302"/>
      <c r="V154" s="86"/>
      <c r="W154" s="237">
        <v>5</v>
      </c>
      <c r="X154" s="235">
        <v>2955</v>
      </c>
      <c r="Y154" s="236">
        <v>56145</v>
      </c>
      <c r="Z154" s="302"/>
    </row>
    <row r="155" spans="1:70">
      <c r="A155" s="21"/>
      <c r="B155" s="843" t="s">
        <v>223</v>
      </c>
      <c r="C155" s="838" t="s">
        <v>225</v>
      </c>
      <c r="D155" s="775" t="s">
        <v>197</v>
      </c>
      <c r="E155" s="329">
        <v>61700</v>
      </c>
      <c r="F155" s="190">
        <v>0</v>
      </c>
      <c r="G155" s="283">
        <v>61700</v>
      </c>
      <c r="H155" s="145"/>
      <c r="I155" s="214">
        <v>6.3000000000000014E-2</v>
      </c>
      <c r="J155" s="88">
        <v>3887.1000000000008</v>
      </c>
      <c r="K155" s="208">
        <v>63.000000000000014</v>
      </c>
      <c r="L155" s="206">
        <v>38871.000000000007</v>
      </c>
      <c r="M155" s="207">
        <v>22828.999999999993</v>
      </c>
      <c r="N155" s="302"/>
      <c r="P155" s="214">
        <v>0.1</v>
      </c>
      <c r="Q155" s="88">
        <v>6170</v>
      </c>
      <c r="R155" s="208">
        <v>100</v>
      </c>
      <c r="S155" s="206">
        <v>61700</v>
      </c>
      <c r="T155" s="207">
        <v>0</v>
      </c>
      <c r="U155" s="302"/>
      <c r="V155" s="86"/>
      <c r="W155" s="237">
        <v>5</v>
      </c>
      <c r="X155" s="235">
        <v>3085</v>
      </c>
      <c r="Y155" s="236">
        <v>58615</v>
      </c>
      <c r="Z155" s="302"/>
    </row>
    <row r="156" spans="1:70">
      <c r="A156" s="21"/>
      <c r="B156" s="843" t="s">
        <v>226</v>
      </c>
      <c r="C156" s="838" t="s">
        <v>228</v>
      </c>
      <c r="D156" s="775" t="s">
        <v>245</v>
      </c>
      <c r="E156" s="329">
        <v>79200</v>
      </c>
      <c r="F156" s="190">
        <v>0</v>
      </c>
      <c r="G156" s="283">
        <v>79200</v>
      </c>
      <c r="H156" s="145"/>
      <c r="I156" s="214">
        <v>6.3000000000000014E-2</v>
      </c>
      <c r="J156" s="88">
        <v>4989.6000000000013</v>
      </c>
      <c r="K156" s="208">
        <v>63.000000000000014</v>
      </c>
      <c r="L156" s="206">
        <v>49896.000000000015</v>
      </c>
      <c r="M156" s="207">
        <v>29303.999999999985</v>
      </c>
      <c r="N156" s="302"/>
      <c r="P156" s="214">
        <v>0.1</v>
      </c>
      <c r="Q156" s="88">
        <v>7920</v>
      </c>
      <c r="R156" s="208">
        <v>100</v>
      </c>
      <c r="S156" s="206">
        <v>79200</v>
      </c>
      <c r="T156" s="207">
        <v>0</v>
      </c>
      <c r="U156" s="302"/>
      <c r="V156" s="86"/>
      <c r="W156" s="237">
        <v>5</v>
      </c>
      <c r="X156" s="235">
        <v>3960</v>
      </c>
      <c r="Y156" s="236">
        <v>75240</v>
      </c>
      <c r="Z156" s="302"/>
    </row>
    <row r="157" spans="1:70">
      <c r="A157" s="21"/>
      <c r="B157" s="843" t="s">
        <v>227</v>
      </c>
      <c r="C157" s="838" t="s">
        <v>228</v>
      </c>
      <c r="D157" s="775" t="s">
        <v>245</v>
      </c>
      <c r="E157" s="329">
        <v>81900</v>
      </c>
      <c r="F157" s="190">
        <v>0</v>
      </c>
      <c r="G157" s="283">
        <v>81900</v>
      </c>
      <c r="H157" s="145"/>
      <c r="I157" s="214">
        <v>6.3000000000000014E-2</v>
      </c>
      <c r="J157" s="88">
        <v>5159.7000000000007</v>
      </c>
      <c r="K157" s="208">
        <v>63.000000000000014</v>
      </c>
      <c r="L157" s="206">
        <v>51597.000000000007</v>
      </c>
      <c r="M157" s="207">
        <v>30302.999999999993</v>
      </c>
      <c r="N157" s="302"/>
      <c r="P157" s="214">
        <v>0.1</v>
      </c>
      <c r="Q157" s="88">
        <v>8190</v>
      </c>
      <c r="R157" s="208">
        <v>100</v>
      </c>
      <c r="S157" s="206">
        <v>81900</v>
      </c>
      <c r="T157" s="207">
        <v>0</v>
      </c>
      <c r="U157" s="302"/>
      <c r="V157" s="86"/>
      <c r="W157" s="237">
        <v>5</v>
      </c>
      <c r="X157" s="235">
        <v>4095</v>
      </c>
      <c r="Y157" s="236">
        <v>77805</v>
      </c>
      <c r="Z157" s="302"/>
    </row>
    <row r="158" spans="1:70">
      <c r="A158" s="21"/>
      <c r="B158" s="297" t="s">
        <v>230</v>
      </c>
      <c r="C158" s="49" t="s">
        <v>167</v>
      </c>
      <c r="D158" s="23" t="s">
        <v>196</v>
      </c>
      <c r="E158" s="329">
        <v>48500</v>
      </c>
      <c r="F158" s="190">
        <v>0</v>
      </c>
      <c r="G158" s="283">
        <v>48500</v>
      </c>
      <c r="H158" s="145"/>
      <c r="I158" s="214">
        <v>6.3000000000000014E-2</v>
      </c>
      <c r="J158" s="88">
        <v>3055.5000000000009</v>
      </c>
      <c r="K158" s="208">
        <v>63.000000000000014</v>
      </c>
      <c r="L158" s="206">
        <v>30555.000000000007</v>
      </c>
      <c r="M158" s="207">
        <v>17944.999999999993</v>
      </c>
      <c r="N158" s="302"/>
      <c r="P158" s="214">
        <v>0.1</v>
      </c>
      <c r="Q158" s="88">
        <v>4850</v>
      </c>
      <c r="R158" s="208">
        <v>100</v>
      </c>
      <c r="S158" s="206">
        <v>48500</v>
      </c>
      <c r="T158" s="207">
        <v>0</v>
      </c>
      <c r="U158" s="302"/>
      <c r="V158" s="86"/>
      <c r="W158" s="237">
        <v>5</v>
      </c>
      <c r="X158" s="235">
        <v>2425</v>
      </c>
      <c r="Y158" s="236">
        <v>46075</v>
      </c>
      <c r="Z158" s="302"/>
    </row>
    <row r="159" spans="1:70">
      <c r="A159" s="21"/>
      <c r="B159" s="297" t="s">
        <v>233</v>
      </c>
      <c r="C159" s="49" t="s">
        <v>194</v>
      </c>
      <c r="D159" s="23" t="s">
        <v>173</v>
      </c>
      <c r="E159" s="329">
        <v>58200</v>
      </c>
      <c r="F159" s="190">
        <v>0</v>
      </c>
      <c r="G159" s="283">
        <v>58200</v>
      </c>
      <c r="H159" s="145"/>
      <c r="I159" s="214">
        <v>6.3000000000000014E-2</v>
      </c>
      <c r="J159" s="88">
        <v>3666.6000000000008</v>
      </c>
      <c r="K159" s="208">
        <v>63.000000000000014</v>
      </c>
      <c r="L159" s="206">
        <v>36666.000000000007</v>
      </c>
      <c r="M159" s="207">
        <v>21533.999999999993</v>
      </c>
      <c r="N159" s="302"/>
      <c r="P159" s="214">
        <v>0.1</v>
      </c>
      <c r="Q159" s="88">
        <v>5820</v>
      </c>
      <c r="R159" s="208">
        <v>100</v>
      </c>
      <c r="S159" s="206">
        <v>58200</v>
      </c>
      <c r="T159" s="207">
        <v>0</v>
      </c>
      <c r="U159" s="302"/>
      <c r="V159" s="86"/>
      <c r="W159" s="237">
        <v>5</v>
      </c>
      <c r="X159" s="235">
        <v>2910</v>
      </c>
      <c r="Y159" s="236">
        <v>55290</v>
      </c>
      <c r="Z159" s="302"/>
    </row>
    <row r="160" spans="1:70">
      <c r="A160" s="21"/>
      <c r="B160" s="297" t="s">
        <v>234</v>
      </c>
      <c r="C160" s="49" t="s">
        <v>194</v>
      </c>
      <c r="D160" s="23" t="s">
        <v>173</v>
      </c>
      <c r="E160" s="329">
        <v>60800</v>
      </c>
      <c r="F160" s="190">
        <v>0</v>
      </c>
      <c r="G160" s="283">
        <v>60800</v>
      </c>
      <c r="H160" s="145"/>
      <c r="I160" s="214">
        <v>6.3000000000000014E-2</v>
      </c>
      <c r="J160" s="88">
        <v>3830.400000000001</v>
      </c>
      <c r="K160" s="208">
        <v>63.000000000000014</v>
      </c>
      <c r="L160" s="206">
        <v>38304.000000000007</v>
      </c>
      <c r="M160" s="207">
        <v>22495.999999999993</v>
      </c>
      <c r="N160" s="302"/>
      <c r="P160" s="214">
        <v>0.1</v>
      </c>
      <c r="Q160" s="88">
        <v>6080</v>
      </c>
      <c r="R160" s="208">
        <v>100</v>
      </c>
      <c r="S160" s="206">
        <v>60800</v>
      </c>
      <c r="T160" s="207">
        <v>0</v>
      </c>
      <c r="U160" s="302"/>
      <c r="V160" s="86"/>
      <c r="W160" s="237">
        <v>5</v>
      </c>
      <c r="X160" s="235">
        <v>3040</v>
      </c>
      <c r="Y160" s="236">
        <v>57760</v>
      </c>
      <c r="Z160" s="302"/>
    </row>
    <row r="161" spans="1:70">
      <c r="A161" s="21"/>
      <c r="B161" s="297" t="s">
        <v>235</v>
      </c>
      <c r="C161" s="49" t="s">
        <v>194</v>
      </c>
      <c r="D161" s="23" t="s">
        <v>238</v>
      </c>
      <c r="E161" s="329">
        <v>62900</v>
      </c>
      <c r="F161" s="190">
        <v>0</v>
      </c>
      <c r="G161" s="283">
        <v>62900</v>
      </c>
      <c r="H161" s="145"/>
      <c r="I161" s="214">
        <v>6.3000000000000014E-2</v>
      </c>
      <c r="J161" s="88">
        <v>3962.7000000000007</v>
      </c>
      <c r="K161" s="208">
        <v>63.000000000000014</v>
      </c>
      <c r="L161" s="206">
        <v>39627.000000000007</v>
      </c>
      <c r="M161" s="207">
        <v>23272.999999999993</v>
      </c>
      <c r="N161" s="302"/>
      <c r="P161" s="214">
        <v>0.1</v>
      </c>
      <c r="Q161" s="88">
        <v>6290</v>
      </c>
      <c r="R161" s="208">
        <v>100</v>
      </c>
      <c r="S161" s="206">
        <v>62900</v>
      </c>
      <c r="T161" s="207">
        <v>0</v>
      </c>
      <c r="U161" s="302"/>
      <c r="V161" s="86"/>
      <c r="W161" s="237">
        <v>5</v>
      </c>
      <c r="X161" s="235">
        <v>3145</v>
      </c>
      <c r="Y161" s="236">
        <v>59755</v>
      </c>
      <c r="Z161" s="302"/>
    </row>
    <row r="162" spans="1:70" ht="15.75" thickBot="1">
      <c r="A162" s="21"/>
      <c r="B162" s="299" t="s">
        <v>236</v>
      </c>
      <c r="C162" s="210" t="s">
        <v>194</v>
      </c>
      <c r="D162" s="175" t="s">
        <v>238</v>
      </c>
      <c r="E162" s="330">
        <v>65500</v>
      </c>
      <c r="F162" s="198">
        <v>0</v>
      </c>
      <c r="G162" s="284">
        <v>65500</v>
      </c>
      <c r="H162" s="145"/>
      <c r="I162" s="251">
        <v>6.3000000000000014E-2</v>
      </c>
      <c r="J162" s="89">
        <v>4126.5000000000009</v>
      </c>
      <c r="K162" s="252">
        <v>63.000000000000014</v>
      </c>
      <c r="L162" s="253">
        <v>41265.000000000007</v>
      </c>
      <c r="M162" s="254">
        <v>24234.999999999993</v>
      </c>
      <c r="N162" s="303"/>
      <c r="P162" s="251">
        <v>0.1</v>
      </c>
      <c r="Q162" s="89">
        <v>6550</v>
      </c>
      <c r="R162" s="252">
        <v>100</v>
      </c>
      <c r="S162" s="253">
        <v>65500</v>
      </c>
      <c r="T162" s="254">
        <v>0</v>
      </c>
      <c r="U162" s="303"/>
      <c r="V162" s="86"/>
      <c r="W162" s="255">
        <v>5</v>
      </c>
      <c r="X162" s="256">
        <v>3275</v>
      </c>
      <c r="Y162" s="257">
        <v>62225</v>
      </c>
      <c r="Z162" s="303"/>
    </row>
    <row r="163" spans="1:70" ht="5.25" customHeight="1">
      <c r="A163" s="31"/>
      <c r="B163" s="44"/>
      <c r="C163" s="31"/>
      <c r="D163" s="44"/>
      <c r="E163" s="191"/>
      <c r="F163" s="192"/>
      <c r="G163" s="146"/>
      <c r="H163" s="245"/>
      <c r="I163" s="204"/>
      <c r="J163" s="204"/>
      <c r="K163" s="204"/>
      <c r="L163" s="246"/>
      <c r="M163" s="247"/>
      <c r="N163" s="333"/>
      <c r="O163" s="204"/>
      <c r="P163" s="28"/>
    </row>
    <row r="164" spans="1:70" s="164" customFormat="1" ht="19.5" thickBot="1">
      <c r="A164" s="168"/>
      <c r="B164" s="169" t="s">
        <v>94</v>
      </c>
      <c r="D164" s="165"/>
      <c r="E164" s="182"/>
      <c r="F164" s="195"/>
      <c r="G164" s="166"/>
      <c r="H164" s="145"/>
      <c r="I164" s="212"/>
      <c r="J164" s="212"/>
      <c r="K164" s="74"/>
      <c r="L164" s="81"/>
      <c r="M164" s="79"/>
      <c r="N164" s="85"/>
      <c r="O164" s="66"/>
      <c r="P164" s="211"/>
      <c r="Q164" s="211"/>
      <c r="R164" s="74"/>
      <c r="S164" s="81"/>
      <c r="T164" s="79"/>
      <c r="U164" s="85"/>
      <c r="V164" s="66"/>
      <c r="W164" s="74"/>
      <c r="X164" s="50"/>
      <c r="Y164" s="81"/>
      <c r="Z164" s="81"/>
      <c r="AB164" s="500"/>
      <c r="AC164" s="500"/>
      <c r="AD164" s="500"/>
      <c r="AE164" s="500"/>
      <c r="AF164" s="500"/>
      <c r="AG164" s="500"/>
      <c r="AH164" s="500"/>
      <c r="AI164" s="500"/>
      <c r="AJ164" s="500"/>
      <c r="AK164" s="500"/>
      <c r="AL164" s="500"/>
      <c r="AM164" s="500"/>
      <c r="AN164" s="500"/>
      <c r="AO164" s="500"/>
      <c r="AP164" s="500"/>
      <c r="AQ164" s="500"/>
      <c r="AR164" s="500"/>
      <c r="AS164" s="500"/>
      <c r="AT164" s="500"/>
      <c r="AU164" s="500"/>
      <c r="AV164" s="500"/>
      <c r="AW164" s="500"/>
      <c r="AX164" s="500"/>
      <c r="AY164" s="500"/>
      <c r="AZ164" s="500"/>
      <c r="BA164" s="500"/>
      <c r="BB164" s="500"/>
      <c r="BC164" s="500"/>
      <c r="BD164" s="500"/>
      <c r="BE164" s="500"/>
      <c r="BF164" s="500"/>
      <c r="BG164" s="500"/>
      <c r="BH164" s="500"/>
      <c r="BI164" s="500"/>
      <c r="BJ164" s="500"/>
      <c r="BK164" s="500"/>
      <c r="BL164" s="500"/>
      <c r="BM164" s="500"/>
      <c r="BN164" s="500"/>
      <c r="BO164" s="500"/>
      <c r="BP164" s="500"/>
      <c r="BQ164" s="500"/>
      <c r="BR164" s="500"/>
    </row>
    <row r="165" spans="1:70" ht="23.25" customHeight="1">
      <c r="B165" s="26" t="s">
        <v>322</v>
      </c>
      <c r="C165" s="56"/>
      <c r="D165" s="59"/>
      <c r="E165" s="184" t="s">
        <v>42</v>
      </c>
      <c r="F165" s="185"/>
      <c r="G165" s="278"/>
      <c r="H165" s="145"/>
      <c r="I165" s="94" t="s">
        <v>16</v>
      </c>
      <c r="J165" s="87"/>
      <c r="K165" s="921" t="s">
        <v>355</v>
      </c>
      <c r="L165" s="921" t="s">
        <v>354</v>
      </c>
      <c r="M165" s="921" t="s">
        <v>353</v>
      </c>
      <c r="N165" s="927" t="s">
        <v>278</v>
      </c>
      <c r="O165" s="95"/>
      <c r="P165" s="94" t="s">
        <v>16</v>
      </c>
      <c r="Q165" s="87"/>
      <c r="R165" s="921" t="s">
        <v>355</v>
      </c>
      <c r="S165" s="921" t="s">
        <v>354</v>
      </c>
      <c r="T165" s="921" t="s">
        <v>353</v>
      </c>
      <c r="U165" s="927" t="s">
        <v>278</v>
      </c>
      <c r="V165" s="95"/>
      <c r="W165" s="923" t="s">
        <v>355</v>
      </c>
      <c r="X165" s="925" t="s">
        <v>354</v>
      </c>
      <c r="Y165" s="925" t="s">
        <v>353</v>
      </c>
      <c r="Z165" s="927" t="s">
        <v>278</v>
      </c>
    </row>
    <row r="166" spans="1:70" ht="30" customHeight="1" thickBot="1">
      <c r="B166" s="70" t="s">
        <v>243</v>
      </c>
      <c r="C166" s="57"/>
      <c r="D166" s="61"/>
      <c r="E166" s="186" t="s">
        <v>22</v>
      </c>
      <c r="F166" s="187" t="s">
        <v>31</v>
      </c>
      <c r="G166" s="279" t="s">
        <v>23</v>
      </c>
      <c r="H166" s="145"/>
      <c r="I166" s="460" t="s">
        <v>1</v>
      </c>
      <c r="J166" s="461" t="s">
        <v>2</v>
      </c>
      <c r="K166" s="922"/>
      <c r="L166" s="922"/>
      <c r="M166" s="922"/>
      <c r="N166" s="928"/>
      <c r="O166" s="96"/>
      <c r="P166" s="460" t="s">
        <v>1</v>
      </c>
      <c r="Q166" s="461" t="s">
        <v>2</v>
      </c>
      <c r="R166" s="922"/>
      <c r="S166" s="922"/>
      <c r="T166" s="922"/>
      <c r="U166" s="928"/>
      <c r="V166" s="96"/>
      <c r="W166" s="924"/>
      <c r="X166" s="926"/>
      <c r="Y166" s="926"/>
      <c r="Z166" s="928"/>
    </row>
    <row r="167" spans="1:70">
      <c r="A167" s="21"/>
      <c r="B167" s="843" t="s">
        <v>313</v>
      </c>
      <c r="C167" s="838">
        <v>2979</v>
      </c>
      <c r="D167" s="775" t="s">
        <v>304</v>
      </c>
      <c r="E167" s="328">
        <v>79300</v>
      </c>
      <c r="F167" s="190">
        <v>0</v>
      </c>
      <c r="G167" s="283">
        <v>79300</v>
      </c>
      <c r="H167" s="145"/>
      <c r="I167" s="214">
        <v>6.3000000000000014E-2</v>
      </c>
      <c r="J167" s="88">
        <v>4995.9000000000015</v>
      </c>
      <c r="K167" s="208">
        <v>63.000000000000014</v>
      </c>
      <c r="L167" s="206">
        <v>49959.000000000015</v>
      </c>
      <c r="M167" s="207">
        <v>29340.999999999985</v>
      </c>
      <c r="N167" s="302"/>
      <c r="P167" s="214">
        <v>0.1</v>
      </c>
      <c r="Q167" s="88">
        <v>7930</v>
      </c>
      <c r="R167" s="208">
        <v>100</v>
      </c>
      <c r="S167" s="206">
        <v>79300</v>
      </c>
      <c r="T167" s="207">
        <v>0</v>
      </c>
      <c r="U167" s="302"/>
      <c r="V167" s="86"/>
      <c r="W167" s="237">
        <v>5</v>
      </c>
      <c r="X167" s="235">
        <v>3965</v>
      </c>
      <c r="Y167" s="236">
        <v>75335</v>
      </c>
      <c r="Z167" s="302"/>
    </row>
    <row r="168" spans="1:70">
      <c r="A168" s="21"/>
      <c r="B168" s="843" t="s">
        <v>314</v>
      </c>
      <c r="C168" s="838">
        <v>2979</v>
      </c>
      <c r="D168" s="775" t="s">
        <v>304</v>
      </c>
      <c r="E168" s="329">
        <v>82700</v>
      </c>
      <c r="F168" s="190">
        <v>0</v>
      </c>
      <c r="G168" s="283">
        <v>82700</v>
      </c>
      <c r="H168" s="145"/>
      <c r="I168" s="214">
        <v>6.3000000000000014E-2</v>
      </c>
      <c r="J168" s="88">
        <v>5210.1000000000013</v>
      </c>
      <c r="K168" s="208">
        <v>63.000000000000014</v>
      </c>
      <c r="L168" s="206">
        <v>52101.000000000015</v>
      </c>
      <c r="M168" s="207">
        <v>30598.999999999985</v>
      </c>
      <c r="N168" s="302"/>
      <c r="P168" s="214">
        <v>0.1</v>
      </c>
      <c r="Q168" s="88">
        <v>8270</v>
      </c>
      <c r="R168" s="208">
        <v>100</v>
      </c>
      <c r="S168" s="206">
        <v>82700</v>
      </c>
      <c r="T168" s="207">
        <v>0</v>
      </c>
      <c r="U168" s="302"/>
      <c r="V168" s="86"/>
      <c r="W168" s="237">
        <v>5</v>
      </c>
      <c r="X168" s="235">
        <v>4135</v>
      </c>
      <c r="Y168" s="236">
        <v>78565</v>
      </c>
      <c r="Z168" s="302"/>
    </row>
    <row r="169" spans="1:70">
      <c r="A169" s="21"/>
      <c r="B169" s="843" t="s">
        <v>315</v>
      </c>
      <c r="C169" s="838">
        <v>4395</v>
      </c>
      <c r="D169" s="775" t="s">
        <v>245</v>
      </c>
      <c r="E169" s="329">
        <v>92700</v>
      </c>
      <c r="F169" s="190">
        <v>0</v>
      </c>
      <c r="G169" s="283">
        <v>92700</v>
      </c>
      <c r="H169" s="145"/>
      <c r="I169" s="214">
        <v>6.3000000000000014E-2</v>
      </c>
      <c r="J169" s="88">
        <v>5840.1000000000013</v>
      </c>
      <c r="K169" s="208">
        <v>63.000000000000014</v>
      </c>
      <c r="L169" s="206">
        <v>58401.000000000015</v>
      </c>
      <c r="M169" s="207">
        <v>34298.999999999985</v>
      </c>
      <c r="N169" s="302"/>
      <c r="P169" s="214">
        <v>0.1</v>
      </c>
      <c r="Q169" s="88">
        <v>9270</v>
      </c>
      <c r="R169" s="208">
        <v>100</v>
      </c>
      <c r="S169" s="206">
        <v>92700</v>
      </c>
      <c r="T169" s="207">
        <v>0</v>
      </c>
      <c r="U169" s="302"/>
      <c r="V169" s="86"/>
      <c r="W169" s="237">
        <v>5</v>
      </c>
      <c r="X169" s="235">
        <v>4635</v>
      </c>
      <c r="Y169" s="236">
        <v>88065</v>
      </c>
      <c r="Z169" s="302"/>
    </row>
    <row r="170" spans="1:70">
      <c r="A170" s="21"/>
      <c r="B170" s="843" t="s">
        <v>316</v>
      </c>
      <c r="C170" s="838">
        <v>4395</v>
      </c>
      <c r="D170" s="775" t="s">
        <v>245</v>
      </c>
      <c r="E170" s="329">
        <v>96100</v>
      </c>
      <c r="F170" s="190">
        <v>0</v>
      </c>
      <c r="G170" s="283">
        <v>96100</v>
      </c>
      <c r="H170" s="145"/>
      <c r="I170" s="214">
        <v>6.3000000000000014E-2</v>
      </c>
      <c r="J170" s="88">
        <v>6054.3000000000011</v>
      </c>
      <c r="K170" s="208">
        <v>63.000000000000014</v>
      </c>
      <c r="L170" s="206">
        <v>60543.000000000015</v>
      </c>
      <c r="M170" s="207">
        <v>35556.999999999985</v>
      </c>
      <c r="N170" s="302"/>
      <c r="P170" s="214">
        <v>0.1</v>
      </c>
      <c r="Q170" s="88">
        <v>9610</v>
      </c>
      <c r="R170" s="208">
        <v>100</v>
      </c>
      <c r="S170" s="206">
        <v>96100</v>
      </c>
      <c r="T170" s="207">
        <v>0</v>
      </c>
      <c r="U170" s="302"/>
      <c r="V170" s="86"/>
      <c r="W170" s="237">
        <v>5</v>
      </c>
      <c r="X170" s="235">
        <v>4805</v>
      </c>
      <c r="Y170" s="236">
        <v>91295</v>
      </c>
      <c r="Z170" s="302"/>
    </row>
    <row r="171" spans="1:70">
      <c r="A171" s="21"/>
      <c r="B171" s="298" t="s">
        <v>317</v>
      </c>
      <c r="C171" s="49">
        <v>2993</v>
      </c>
      <c r="D171" s="23" t="s">
        <v>238</v>
      </c>
      <c r="E171" s="329">
        <v>81600</v>
      </c>
      <c r="F171" s="190">
        <v>0</v>
      </c>
      <c r="G171" s="283">
        <v>81600</v>
      </c>
      <c r="H171" s="145"/>
      <c r="I171" s="214">
        <v>6.3000000000000014E-2</v>
      </c>
      <c r="J171" s="88">
        <v>5140.8000000000011</v>
      </c>
      <c r="K171" s="208">
        <v>63.000000000000014</v>
      </c>
      <c r="L171" s="206">
        <v>51408.000000000015</v>
      </c>
      <c r="M171" s="207">
        <v>30191.999999999985</v>
      </c>
      <c r="N171" s="302"/>
      <c r="P171" s="214">
        <v>0.1</v>
      </c>
      <c r="Q171" s="88">
        <v>8160</v>
      </c>
      <c r="R171" s="208">
        <v>100</v>
      </c>
      <c r="S171" s="206">
        <v>81600</v>
      </c>
      <c r="T171" s="207">
        <v>0</v>
      </c>
      <c r="U171" s="302"/>
      <c r="V171" s="86"/>
      <c r="W171" s="237">
        <v>5</v>
      </c>
      <c r="X171" s="235">
        <v>4080</v>
      </c>
      <c r="Y171" s="236">
        <v>77520</v>
      </c>
      <c r="Z171" s="302"/>
    </row>
    <row r="172" spans="1:70">
      <c r="A172" s="21"/>
      <c r="B172" s="298" t="s">
        <v>318</v>
      </c>
      <c r="C172" s="49">
        <v>2993</v>
      </c>
      <c r="D172" s="23" t="s">
        <v>238</v>
      </c>
      <c r="E172" s="329">
        <v>84900</v>
      </c>
      <c r="F172" s="190">
        <v>0</v>
      </c>
      <c r="G172" s="283">
        <v>84900</v>
      </c>
      <c r="H172" s="145"/>
      <c r="I172" s="214">
        <v>6.3000000000000014E-2</v>
      </c>
      <c r="J172" s="88">
        <v>5348.7000000000016</v>
      </c>
      <c r="K172" s="208">
        <v>63.000000000000014</v>
      </c>
      <c r="L172" s="206">
        <v>53487.000000000015</v>
      </c>
      <c r="M172" s="207">
        <v>31412.999999999985</v>
      </c>
      <c r="N172" s="302"/>
      <c r="P172" s="214">
        <v>0.1</v>
      </c>
      <c r="Q172" s="88">
        <v>8490</v>
      </c>
      <c r="R172" s="208">
        <v>100</v>
      </c>
      <c r="S172" s="206">
        <v>84900</v>
      </c>
      <c r="T172" s="207">
        <v>0</v>
      </c>
      <c r="U172" s="302"/>
      <c r="V172" s="86"/>
      <c r="W172" s="237">
        <v>5</v>
      </c>
      <c r="X172" s="235">
        <v>4245</v>
      </c>
      <c r="Y172" s="236">
        <v>80655</v>
      </c>
      <c r="Z172" s="302"/>
    </row>
    <row r="173" spans="1:70" ht="15.75" thickBot="1">
      <c r="A173" s="21"/>
      <c r="B173" s="322" t="s">
        <v>319</v>
      </c>
      <c r="C173" s="210">
        <v>4395</v>
      </c>
      <c r="D173" s="175" t="s">
        <v>320</v>
      </c>
      <c r="E173" s="330">
        <v>127500</v>
      </c>
      <c r="F173" s="198">
        <v>0</v>
      </c>
      <c r="G173" s="284">
        <v>127500</v>
      </c>
      <c r="H173" s="145"/>
      <c r="I173" s="251">
        <v>6.3000000000000014E-2</v>
      </c>
      <c r="J173" s="89">
        <v>8032.5000000000018</v>
      </c>
      <c r="K173" s="252">
        <v>63.000000000000014</v>
      </c>
      <c r="L173" s="253">
        <v>80325.000000000015</v>
      </c>
      <c r="M173" s="254">
        <v>47174.999999999985</v>
      </c>
      <c r="N173" s="303"/>
      <c r="P173" s="251">
        <v>0.1</v>
      </c>
      <c r="Q173" s="89">
        <v>12750</v>
      </c>
      <c r="R173" s="252">
        <v>100</v>
      </c>
      <c r="S173" s="253">
        <v>127500</v>
      </c>
      <c r="T173" s="254">
        <v>0</v>
      </c>
      <c r="U173" s="303"/>
      <c r="V173" s="86"/>
      <c r="W173" s="255">
        <v>5</v>
      </c>
      <c r="X173" s="256">
        <v>6375</v>
      </c>
      <c r="Y173" s="257">
        <v>121125</v>
      </c>
      <c r="Z173" s="303"/>
    </row>
    <row r="174" spans="1:70" ht="5.25" customHeight="1">
      <c r="A174" s="31"/>
      <c r="B174" s="44"/>
      <c r="C174" s="31"/>
      <c r="D174" s="44"/>
      <c r="E174" s="191"/>
      <c r="F174" s="192"/>
      <c r="G174" s="146"/>
      <c r="H174" s="245"/>
      <c r="I174" s="204"/>
      <c r="J174" s="204"/>
      <c r="K174" s="204"/>
      <c r="L174" s="246"/>
      <c r="M174" s="247"/>
      <c r="N174" s="333"/>
      <c r="O174" s="204"/>
      <c r="P174" s="28"/>
    </row>
    <row r="175" spans="1:70" ht="16.5" thickBot="1">
      <c r="B175" s="45" t="s">
        <v>26</v>
      </c>
      <c r="C175" s="23"/>
      <c r="D175" s="45"/>
      <c r="E175" s="193"/>
      <c r="F175" s="194"/>
      <c r="G175" s="147"/>
      <c r="H175" s="147"/>
      <c r="I175" s="30"/>
      <c r="J175" s="30"/>
      <c r="K175" s="76"/>
      <c r="L175" s="30"/>
      <c r="M175" s="30"/>
      <c r="N175" s="305" t="s">
        <v>19</v>
      </c>
      <c r="P175" s="30"/>
      <c r="Q175" s="30"/>
      <c r="R175" s="76"/>
      <c r="S175" s="30"/>
      <c r="T175" s="30"/>
      <c r="U175" s="309" t="s">
        <v>19</v>
      </c>
      <c r="V175" s="86"/>
      <c r="W175" s="76"/>
      <c r="X175" s="51"/>
      <c r="Y175" s="30"/>
      <c r="Z175" s="309" t="s">
        <v>19</v>
      </c>
    </row>
    <row r="176" spans="1:70" s="12" customFormat="1" ht="16.5" thickBot="1">
      <c r="A176" s="46"/>
      <c r="B176" s="17" t="s">
        <v>325</v>
      </c>
      <c r="C176" s="47"/>
      <c r="D176" s="55"/>
      <c r="E176" s="176">
        <v>84900</v>
      </c>
      <c r="F176" s="177">
        <v>0</v>
      </c>
      <c r="G176" s="148">
        <v>84900</v>
      </c>
      <c r="H176" s="145"/>
      <c r="I176" s="234">
        <v>6.2999999999999959E-2</v>
      </c>
      <c r="J176" s="90">
        <v>5348.6999999999962</v>
      </c>
      <c r="K176" s="215">
        <v>62.999999999999957</v>
      </c>
      <c r="L176" s="216">
        <v>53486.999999999964</v>
      </c>
      <c r="M176" s="125">
        <v>31413.000000000036</v>
      </c>
      <c r="N176" s="306"/>
      <c r="O176" s="86"/>
      <c r="P176" s="234">
        <v>0.1</v>
      </c>
      <c r="Q176" s="90">
        <v>8490</v>
      </c>
      <c r="R176" s="215">
        <v>100</v>
      </c>
      <c r="S176" s="216">
        <v>84900</v>
      </c>
      <c r="T176" s="125">
        <v>0</v>
      </c>
      <c r="U176" s="303"/>
      <c r="V176" s="86"/>
      <c r="W176" s="238">
        <v>5</v>
      </c>
      <c r="X176" s="239">
        <v>0</v>
      </c>
      <c r="Y176" s="217">
        <v>84900</v>
      </c>
      <c r="Z176" s="303"/>
      <c r="AA176" s="331"/>
      <c r="AB176" s="520"/>
      <c r="AC176" s="520"/>
      <c r="AD176" s="520"/>
      <c r="AE176" s="520"/>
      <c r="AF176" s="520"/>
      <c r="AG176" s="520"/>
      <c r="AH176" s="520"/>
      <c r="AI176" s="520"/>
      <c r="AJ176" s="520"/>
      <c r="AK176" s="520"/>
      <c r="AL176" s="520"/>
      <c r="AM176" s="520"/>
      <c r="AN176" s="520"/>
      <c r="AO176" s="520"/>
      <c r="AP176" s="520"/>
      <c r="AQ176" s="520"/>
      <c r="AR176" s="520"/>
      <c r="AS176" s="520"/>
      <c r="AT176" s="520"/>
      <c r="AU176" s="520"/>
      <c r="AV176" s="520"/>
      <c r="AW176" s="520"/>
      <c r="AX176" s="520"/>
      <c r="AY176" s="520"/>
      <c r="AZ176" s="520"/>
      <c r="BA176" s="520"/>
      <c r="BB176" s="520"/>
      <c r="BC176" s="520"/>
      <c r="BD176" s="520"/>
      <c r="BE176" s="520"/>
      <c r="BF176" s="520"/>
      <c r="BG176" s="520"/>
      <c r="BH176" s="520"/>
      <c r="BI176" s="520"/>
      <c r="BJ176" s="520"/>
      <c r="BK176" s="520"/>
      <c r="BL176" s="520"/>
      <c r="BM176" s="520"/>
      <c r="BN176" s="520"/>
      <c r="BO176" s="520"/>
      <c r="BP176" s="520"/>
      <c r="BQ176" s="520"/>
      <c r="BR176" s="520"/>
    </row>
    <row r="177" spans="1:70" s="164" customFormat="1" ht="19.5" thickBot="1">
      <c r="A177" s="168"/>
      <c r="B177" s="169" t="s">
        <v>94</v>
      </c>
      <c r="D177" s="165"/>
      <c r="E177" s="182"/>
      <c r="F177" s="195"/>
      <c r="G177" s="166"/>
      <c r="H177" s="145"/>
      <c r="I177" s="212"/>
      <c r="J177" s="212"/>
      <c r="K177" s="74"/>
      <c r="L177" s="81"/>
      <c r="M177" s="79"/>
      <c r="N177" s="85"/>
      <c r="O177" s="66"/>
      <c r="P177" s="211"/>
      <c r="Q177" s="211"/>
      <c r="R177" s="74"/>
      <c r="S177" s="81"/>
      <c r="T177" s="79"/>
      <c r="U177" s="85"/>
      <c r="V177" s="66"/>
      <c r="W177" s="74"/>
      <c r="X177" s="50"/>
      <c r="Y177" s="81"/>
      <c r="Z177" s="81"/>
      <c r="AB177" s="500"/>
      <c r="AC177" s="500"/>
      <c r="AD177" s="500"/>
      <c r="AE177" s="500"/>
      <c r="AF177" s="500"/>
      <c r="AG177" s="500"/>
      <c r="AH177" s="500"/>
      <c r="AI177" s="500"/>
      <c r="AJ177" s="500"/>
      <c r="AK177" s="500"/>
      <c r="AL177" s="500"/>
      <c r="AM177" s="500"/>
      <c r="AN177" s="500"/>
      <c r="AO177" s="500"/>
      <c r="AP177" s="500"/>
      <c r="AQ177" s="500"/>
      <c r="AR177" s="500"/>
      <c r="AS177" s="500"/>
      <c r="AT177" s="500"/>
      <c r="AU177" s="500"/>
      <c r="AV177" s="500"/>
      <c r="AW177" s="500"/>
      <c r="AX177" s="500"/>
      <c r="AY177" s="500"/>
      <c r="AZ177" s="500"/>
      <c r="BA177" s="500"/>
      <c r="BB177" s="500"/>
      <c r="BC177" s="500"/>
      <c r="BD177" s="500"/>
      <c r="BE177" s="500"/>
      <c r="BF177" s="500"/>
      <c r="BG177" s="500"/>
      <c r="BH177" s="500"/>
      <c r="BI177" s="500"/>
      <c r="BJ177" s="500"/>
      <c r="BK177" s="500"/>
      <c r="BL177" s="500"/>
      <c r="BM177" s="500"/>
      <c r="BN177" s="500"/>
      <c r="BO177" s="500"/>
      <c r="BP177" s="500"/>
      <c r="BQ177" s="500"/>
      <c r="BR177" s="500"/>
    </row>
    <row r="178" spans="1:70" ht="23.25" customHeight="1">
      <c r="B178" s="26" t="s">
        <v>321</v>
      </c>
      <c r="C178" s="56"/>
      <c r="D178" s="59"/>
      <c r="E178" s="184" t="s">
        <v>42</v>
      </c>
      <c r="F178" s="185"/>
      <c r="G178" s="278"/>
      <c r="H178" s="145"/>
      <c r="I178" s="94" t="s">
        <v>16</v>
      </c>
      <c r="J178" s="87"/>
      <c r="K178" s="921" t="s">
        <v>355</v>
      </c>
      <c r="L178" s="921" t="s">
        <v>354</v>
      </c>
      <c r="M178" s="921" t="s">
        <v>353</v>
      </c>
      <c r="N178" s="927" t="s">
        <v>278</v>
      </c>
      <c r="O178" s="95"/>
      <c r="P178" s="94" t="s">
        <v>16</v>
      </c>
      <c r="Q178" s="87"/>
      <c r="R178" s="921" t="s">
        <v>355</v>
      </c>
      <c r="S178" s="921" t="s">
        <v>354</v>
      </c>
      <c r="T178" s="921" t="s">
        <v>353</v>
      </c>
      <c r="U178" s="927" t="s">
        <v>278</v>
      </c>
      <c r="V178" s="95"/>
      <c r="W178" s="923" t="s">
        <v>355</v>
      </c>
      <c r="X178" s="925" t="s">
        <v>354</v>
      </c>
      <c r="Y178" s="925" t="s">
        <v>353</v>
      </c>
      <c r="Z178" s="927" t="s">
        <v>278</v>
      </c>
    </row>
    <row r="179" spans="1:70" ht="30" customHeight="1" thickBot="1">
      <c r="B179" s="70" t="s">
        <v>243</v>
      </c>
      <c r="C179" s="57"/>
      <c r="D179" s="61"/>
      <c r="E179" s="186" t="s">
        <v>22</v>
      </c>
      <c r="F179" s="187" t="s">
        <v>31</v>
      </c>
      <c r="G179" s="279" t="s">
        <v>23</v>
      </c>
      <c r="H179" s="145"/>
      <c r="I179" s="460" t="s">
        <v>1</v>
      </c>
      <c r="J179" s="461" t="s">
        <v>2</v>
      </c>
      <c r="K179" s="922"/>
      <c r="L179" s="922"/>
      <c r="M179" s="922"/>
      <c r="N179" s="928"/>
      <c r="O179" s="96"/>
      <c r="P179" s="460" t="s">
        <v>1</v>
      </c>
      <c r="Q179" s="461" t="s">
        <v>2</v>
      </c>
      <c r="R179" s="922"/>
      <c r="S179" s="922"/>
      <c r="T179" s="922"/>
      <c r="U179" s="928"/>
      <c r="V179" s="96"/>
      <c r="W179" s="924"/>
      <c r="X179" s="926"/>
      <c r="Y179" s="926"/>
      <c r="Z179" s="928"/>
    </row>
    <row r="180" spans="1:70">
      <c r="A180" s="21"/>
      <c r="B180" s="843" t="s">
        <v>313</v>
      </c>
      <c r="C180" s="838">
        <v>2979</v>
      </c>
      <c r="D180" s="775" t="s">
        <v>304</v>
      </c>
      <c r="E180" s="328">
        <v>88300</v>
      </c>
      <c r="F180" s="190">
        <v>0</v>
      </c>
      <c r="G180" s="283">
        <v>88300</v>
      </c>
      <c r="H180" s="145"/>
      <c r="I180" s="214">
        <v>6.3000000000000014E-2</v>
      </c>
      <c r="J180" s="88">
        <v>5562.9000000000015</v>
      </c>
      <c r="K180" s="208">
        <v>63.000000000000014</v>
      </c>
      <c r="L180" s="206">
        <v>55629.000000000015</v>
      </c>
      <c r="M180" s="207">
        <v>32670.999999999985</v>
      </c>
      <c r="N180" s="302"/>
      <c r="P180" s="214">
        <v>0.1</v>
      </c>
      <c r="Q180" s="88">
        <v>8830</v>
      </c>
      <c r="R180" s="208">
        <v>100</v>
      </c>
      <c r="S180" s="206">
        <v>88300</v>
      </c>
      <c r="T180" s="207">
        <v>0</v>
      </c>
      <c r="U180" s="302"/>
      <c r="V180" s="86"/>
      <c r="W180" s="237">
        <v>5</v>
      </c>
      <c r="X180" s="235">
        <v>4415</v>
      </c>
      <c r="Y180" s="236">
        <v>83885</v>
      </c>
      <c r="Z180" s="302"/>
    </row>
    <row r="181" spans="1:70">
      <c r="A181" s="21"/>
      <c r="B181" s="843" t="s">
        <v>314</v>
      </c>
      <c r="C181" s="838">
        <v>2979</v>
      </c>
      <c r="D181" s="775" t="s">
        <v>304</v>
      </c>
      <c r="E181" s="329">
        <v>91800</v>
      </c>
      <c r="F181" s="190">
        <v>0</v>
      </c>
      <c r="G181" s="283">
        <v>91800</v>
      </c>
      <c r="H181" s="145"/>
      <c r="I181" s="214">
        <v>6.3000000000000014E-2</v>
      </c>
      <c r="J181" s="88">
        <v>5783.4000000000015</v>
      </c>
      <c r="K181" s="208">
        <v>63.000000000000014</v>
      </c>
      <c r="L181" s="206">
        <v>57834.000000000015</v>
      </c>
      <c r="M181" s="207">
        <v>33965.999999999985</v>
      </c>
      <c r="N181" s="302"/>
      <c r="P181" s="214">
        <v>0.1</v>
      </c>
      <c r="Q181" s="88">
        <v>9180</v>
      </c>
      <c r="R181" s="208">
        <v>100</v>
      </c>
      <c r="S181" s="206">
        <v>91800</v>
      </c>
      <c r="T181" s="207">
        <v>0</v>
      </c>
      <c r="U181" s="302"/>
      <c r="V181" s="86"/>
      <c r="W181" s="237">
        <v>5</v>
      </c>
      <c r="X181" s="235">
        <v>4590</v>
      </c>
      <c r="Y181" s="236">
        <v>87210</v>
      </c>
      <c r="Z181" s="302"/>
    </row>
    <row r="182" spans="1:70">
      <c r="A182" s="21"/>
      <c r="B182" s="843" t="s">
        <v>315</v>
      </c>
      <c r="C182" s="838">
        <v>4395</v>
      </c>
      <c r="D182" s="775" t="s">
        <v>245</v>
      </c>
      <c r="E182" s="329">
        <v>101900</v>
      </c>
      <c r="F182" s="190">
        <v>0</v>
      </c>
      <c r="G182" s="283">
        <v>101900</v>
      </c>
      <c r="H182" s="145"/>
      <c r="I182" s="214">
        <v>6.3000000000000014E-2</v>
      </c>
      <c r="J182" s="88">
        <v>6419.7000000000016</v>
      </c>
      <c r="K182" s="208">
        <v>63.000000000000014</v>
      </c>
      <c r="L182" s="206">
        <v>64197.000000000015</v>
      </c>
      <c r="M182" s="207">
        <v>37702.999999999985</v>
      </c>
      <c r="N182" s="302"/>
      <c r="P182" s="214">
        <v>0.1</v>
      </c>
      <c r="Q182" s="88">
        <v>10190</v>
      </c>
      <c r="R182" s="208">
        <v>100</v>
      </c>
      <c r="S182" s="206">
        <v>101900</v>
      </c>
      <c r="T182" s="207">
        <v>0</v>
      </c>
      <c r="U182" s="302"/>
      <c r="V182" s="86"/>
      <c r="W182" s="237">
        <v>5</v>
      </c>
      <c r="X182" s="235">
        <v>5095</v>
      </c>
      <c r="Y182" s="236">
        <v>96805</v>
      </c>
      <c r="Z182" s="302"/>
    </row>
    <row r="183" spans="1:70">
      <c r="A183" s="21"/>
      <c r="B183" s="843" t="s">
        <v>316</v>
      </c>
      <c r="C183" s="838">
        <v>4395</v>
      </c>
      <c r="D183" s="775" t="s">
        <v>245</v>
      </c>
      <c r="E183" s="329">
        <v>105300</v>
      </c>
      <c r="F183" s="190">
        <v>0</v>
      </c>
      <c r="G183" s="283">
        <v>105300</v>
      </c>
      <c r="H183" s="145"/>
      <c r="I183" s="214">
        <v>6.3000000000000014E-2</v>
      </c>
      <c r="J183" s="88">
        <v>6633.9000000000015</v>
      </c>
      <c r="K183" s="208">
        <v>63.000000000000014</v>
      </c>
      <c r="L183" s="206">
        <v>66339.000000000015</v>
      </c>
      <c r="M183" s="207">
        <v>38960.999999999985</v>
      </c>
      <c r="N183" s="302"/>
      <c r="P183" s="214">
        <v>0.1</v>
      </c>
      <c r="Q183" s="88">
        <v>10530</v>
      </c>
      <c r="R183" s="208">
        <v>100</v>
      </c>
      <c r="S183" s="206">
        <v>105300</v>
      </c>
      <c r="T183" s="207">
        <v>0</v>
      </c>
      <c r="U183" s="302"/>
      <c r="V183" s="86"/>
      <c r="W183" s="237">
        <v>5</v>
      </c>
      <c r="X183" s="235">
        <v>5265</v>
      </c>
      <c r="Y183" s="236">
        <v>100035</v>
      </c>
      <c r="Z183" s="302"/>
    </row>
    <row r="184" spans="1:70">
      <c r="A184" s="21"/>
      <c r="B184" s="298" t="s">
        <v>317</v>
      </c>
      <c r="C184" s="49">
        <v>2993</v>
      </c>
      <c r="D184" s="23" t="s">
        <v>238</v>
      </c>
      <c r="E184" s="329">
        <v>90200</v>
      </c>
      <c r="F184" s="190">
        <v>0</v>
      </c>
      <c r="G184" s="283">
        <v>90200</v>
      </c>
      <c r="H184" s="145"/>
      <c r="I184" s="214">
        <v>6.3000000000000014E-2</v>
      </c>
      <c r="J184" s="88">
        <v>5682.6000000000013</v>
      </c>
      <c r="K184" s="208">
        <v>63.000000000000014</v>
      </c>
      <c r="L184" s="206">
        <v>56826.000000000015</v>
      </c>
      <c r="M184" s="207">
        <v>33373.999999999985</v>
      </c>
      <c r="N184" s="302"/>
      <c r="P184" s="214">
        <v>0.1</v>
      </c>
      <c r="Q184" s="88">
        <v>9020</v>
      </c>
      <c r="R184" s="208">
        <v>100</v>
      </c>
      <c r="S184" s="206">
        <v>90200</v>
      </c>
      <c r="T184" s="207">
        <v>0</v>
      </c>
      <c r="U184" s="302"/>
      <c r="V184" s="86"/>
      <c r="W184" s="237">
        <v>5</v>
      </c>
      <c r="X184" s="235">
        <v>4510</v>
      </c>
      <c r="Y184" s="236">
        <v>85690</v>
      </c>
      <c r="Z184" s="302"/>
    </row>
    <row r="185" spans="1:70">
      <c r="A185" s="21"/>
      <c r="B185" s="298" t="s">
        <v>318</v>
      </c>
      <c r="C185" s="49">
        <v>2993</v>
      </c>
      <c r="D185" s="23" t="s">
        <v>238</v>
      </c>
      <c r="E185" s="329">
        <v>93500</v>
      </c>
      <c r="F185" s="190">
        <v>0</v>
      </c>
      <c r="G185" s="283">
        <v>93500</v>
      </c>
      <c r="H185" s="145"/>
      <c r="I185" s="214">
        <v>6.3000000000000014E-2</v>
      </c>
      <c r="J185" s="88">
        <v>5890.5000000000009</v>
      </c>
      <c r="K185" s="208">
        <v>63.000000000000014</v>
      </c>
      <c r="L185" s="206">
        <v>58905.000000000007</v>
      </c>
      <c r="M185" s="207">
        <v>34594.999999999993</v>
      </c>
      <c r="N185" s="302"/>
      <c r="P185" s="214">
        <v>0.1</v>
      </c>
      <c r="Q185" s="88">
        <v>9350</v>
      </c>
      <c r="R185" s="208">
        <v>100</v>
      </c>
      <c r="S185" s="206">
        <v>93500</v>
      </c>
      <c r="T185" s="207">
        <v>0</v>
      </c>
      <c r="U185" s="302"/>
      <c r="V185" s="86"/>
      <c r="W185" s="237">
        <v>5</v>
      </c>
      <c r="X185" s="235">
        <v>4675</v>
      </c>
      <c r="Y185" s="236">
        <v>88825</v>
      </c>
      <c r="Z185" s="302"/>
    </row>
    <row r="186" spans="1:70" ht="15.75" thickBot="1">
      <c r="A186" s="21"/>
      <c r="B186" s="322" t="s">
        <v>319</v>
      </c>
      <c r="C186" s="210">
        <v>4395</v>
      </c>
      <c r="D186" s="175" t="s">
        <v>320</v>
      </c>
      <c r="E186" s="330">
        <v>135900</v>
      </c>
      <c r="F186" s="198">
        <v>0</v>
      </c>
      <c r="G186" s="284">
        <v>135900</v>
      </c>
      <c r="H186" s="145"/>
      <c r="I186" s="251">
        <v>6.3000000000000014E-2</v>
      </c>
      <c r="J186" s="89">
        <v>8561.7000000000025</v>
      </c>
      <c r="K186" s="252">
        <v>63.000000000000014</v>
      </c>
      <c r="L186" s="253">
        <v>85617.000000000029</v>
      </c>
      <c r="M186" s="254">
        <v>50282.999999999971</v>
      </c>
      <c r="N186" s="303"/>
      <c r="P186" s="251">
        <v>0.1</v>
      </c>
      <c r="Q186" s="89">
        <v>13590</v>
      </c>
      <c r="R186" s="252">
        <v>100</v>
      </c>
      <c r="S186" s="253">
        <v>135900</v>
      </c>
      <c r="T186" s="254">
        <v>0</v>
      </c>
      <c r="U186" s="303"/>
      <c r="V186" s="86"/>
      <c r="W186" s="255">
        <v>5</v>
      </c>
      <c r="X186" s="256">
        <v>6795</v>
      </c>
      <c r="Y186" s="257">
        <v>129105</v>
      </c>
      <c r="Z186" s="303"/>
    </row>
    <row r="187" spans="1:70" ht="5.25" customHeight="1">
      <c r="A187" s="31"/>
      <c r="B187" s="44"/>
      <c r="C187" s="31"/>
      <c r="D187" s="44"/>
      <c r="E187" s="191"/>
      <c r="F187" s="192"/>
      <c r="G187" s="146"/>
      <c r="H187" s="245"/>
      <c r="I187" s="204"/>
      <c r="J187" s="204"/>
      <c r="K187" s="204"/>
      <c r="L187" s="246"/>
      <c r="M187" s="247"/>
      <c r="N187" s="333"/>
      <c r="O187" s="204"/>
      <c r="P187" s="28"/>
    </row>
    <row r="188" spans="1:70" s="164" customFormat="1" ht="19.5" thickBot="1">
      <c r="A188" s="168"/>
      <c r="B188" s="169" t="s">
        <v>94</v>
      </c>
      <c r="D188" s="165"/>
      <c r="E188" s="182"/>
      <c r="F188" s="195"/>
      <c r="G188" s="166"/>
      <c r="H188" s="145"/>
      <c r="I188" s="212"/>
      <c r="J188" s="212"/>
      <c r="K188" s="74"/>
      <c r="L188" s="81"/>
      <c r="M188" s="79"/>
      <c r="N188" s="85"/>
      <c r="O188" s="66"/>
      <c r="P188" s="211"/>
      <c r="Q188" s="211"/>
      <c r="R188" s="74"/>
      <c r="S188" s="81"/>
      <c r="T188" s="79"/>
      <c r="U188" s="85"/>
      <c r="V188" s="66"/>
      <c r="W188" s="74"/>
      <c r="X188" s="50"/>
      <c r="Y188" s="81"/>
      <c r="Z188" s="81"/>
      <c r="AB188" s="500"/>
      <c r="AC188" s="500"/>
      <c r="AD188" s="500"/>
      <c r="AE188" s="500"/>
      <c r="AF188" s="500"/>
      <c r="AG188" s="500"/>
      <c r="AH188" s="500"/>
      <c r="AI188" s="500"/>
      <c r="AJ188" s="500"/>
      <c r="AK188" s="500"/>
      <c r="AL188" s="500"/>
      <c r="AM188" s="500"/>
      <c r="AN188" s="500"/>
      <c r="AO188" s="500"/>
      <c r="AP188" s="500"/>
      <c r="AQ188" s="500"/>
      <c r="AR188" s="500"/>
      <c r="AS188" s="500"/>
      <c r="AT188" s="500"/>
      <c r="AU188" s="500"/>
      <c r="AV188" s="500"/>
      <c r="AW188" s="500"/>
      <c r="AX188" s="500"/>
      <c r="AY188" s="500"/>
      <c r="AZ188" s="500"/>
      <c r="BA188" s="500"/>
      <c r="BB188" s="500"/>
      <c r="BC188" s="500"/>
      <c r="BD188" s="500"/>
      <c r="BE188" s="500"/>
      <c r="BF188" s="500"/>
      <c r="BG188" s="500"/>
      <c r="BH188" s="500"/>
      <c r="BI188" s="500"/>
      <c r="BJ188" s="500"/>
      <c r="BK188" s="500"/>
      <c r="BL188" s="500"/>
      <c r="BM188" s="500"/>
      <c r="BN188" s="500"/>
      <c r="BO188" s="500"/>
      <c r="BP188" s="500"/>
      <c r="BQ188" s="500"/>
      <c r="BR188" s="500"/>
    </row>
    <row r="189" spans="1:70" ht="23.25" customHeight="1">
      <c r="B189" s="26" t="s">
        <v>327</v>
      </c>
      <c r="C189" s="56"/>
      <c r="D189" s="59"/>
      <c r="E189" s="184" t="s">
        <v>42</v>
      </c>
      <c r="F189" s="185"/>
      <c r="G189" s="278"/>
      <c r="H189" s="145"/>
      <c r="I189" s="94" t="s">
        <v>16</v>
      </c>
      <c r="J189" s="87"/>
      <c r="K189" s="921" t="s">
        <v>355</v>
      </c>
      <c r="L189" s="921" t="s">
        <v>354</v>
      </c>
      <c r="M189" s="921" t="s">
        <v>353</v>
      </c>
      <c r="N189" s="927" t="s">
        <v>278</v>
      </c>
      <c r="O189" s="95"/>
      <c r="P189" s="94" t="s">
        <v>16</v>
      </c>
      <c r="Q189" s="87"/>
      <c r="R189" s="921" t="s">
        <v>355</v>
      </c>
      <c r="S189" s="921" t="s">
        <v>354</v>
      </c>
      <c r="T189" s="921" t="s">
        <v>353</v>
      </c>
      <c r="U189" s="927" t="s">
        <v>278</v>
      </c>
      <c r="V189" s="95"/>
      <c r="W189" s="923" t="s">
        <v>355</v>
      </c>
      <c r="X189" s="925" t="s">
        <v>354</v>
      </c>
      <c r="Y189" s="925" t="s">
        <v>353</v>
      </c>
      <c r="Z189" s="927" t="s">
        <v>278</v>
      </c>
    </row>
    <row r="190" spans="1:70" ht="30" customHeight="1" thickBot="1">
      <c r="B190" s="70" t="s">
        <v>243</v>
      </c>
      <c r="C190" s="57"/>
      <c r="D190" s="61"/>
      <c r="E190" s="186" t="s">
        <v>22</v>
      </c>
      <c r="F190" s="187" t="s">
        <v>31</v>
      </c>
      <c r="G190" s="279" t="s">
        <v>23</v>
      </c>
      <c r="H190" s="145"/>
      <c r="I190" s="460" t="s">
        <v>1</v>
      </c>
      <c r="J190" s="461" t="s">
        <v>2</v>
      </c>
      <c r="K190" s="922"/>
      <c r="L190" s="922"/>
      <c r="M190" s="922"/>
      <c r="N190" s="928"/>
      <c r="O190" s="96"/>
      <c r="P190" s="460" t="s">
        <v>1</v>
      </c>
      <c r="Q190" s="461" t="s">
        <v>2</v>
      </c>
      <c r="R190" s="922"/>
      <c r="S190" s="922"/>
      <c r="T190" s="922"/>
      <c r="U190" s="928"/>
      <c r="V190" s="96"/>
      <c r="W190" s="924"/>
      <c r="X190" s="926"/>
      <c r="Y190" s="926"/>
      <c r="Z190" s="928"/>
      <c r="AA190" s="332"/>
    </row>
    <row r="191" spans="1:70">
      <c r="A191" s="21"/>
      <c r="B191" s="843" t="s">
        <v>313</v>
      </c>
      <c r="C191" s="838">
        <v>2979</v>
      </c>
      <c r="D191" s="775" t="s">
        <v>304</v>
      </c>
      <c r="E191" s="188">
        <v>81400</v>
      </c>
      <c r="F191" s="190">
        <v>0</v>
      </c>
      <c r="G191" s="283">
        <v>81400</v>
      </c>
      <c r="H191" s="145"/>
      <c r="I191" s="214">
        <v>6.3000000000000014E-2</v>
      </c>
      <c r="J191" s="88">
        <v>5128.2000000000007</v>
      </c>
      <c r="K191" s="208">
        <v>63.000000000000014</v>
      </c>
      <c r="L191" s="206">
        <v>51282.000000000007</v>
      </c>
      <c r="M191" s="207">
        <v>30117.999999999993</v>
      </c>
      <c r="N191" s="302"/>
      <c r="P191" s="214">
        <v>0.1</v>
      </c>
      <c r="Q191" s="88">
        <v>8140</v>
      </c>
      <c r="R191" s="208">
        <v>100</v>
      </c>
      <c r="S191" s="206">
        <v>81400</v>
      </c>
      <c r="T191" s="207">
        <v>0</v>
      </c>
      <c r="U191" s="302"/>
      <c r="V191" s="86"/>
      <c r="W191" s="237">
        <v>5</v>
      </c>
      <c r="X191" s="235">
        <v>4070</v>
      </c>
      <c r="Y191" s="236">
        <v>77330</v>
      </c>
      <c r="Z191" s="302"/>
    </row>
    <row r="192" spans="1:70">
      <c r="A192" s="21"/>
      <c r="B192" s="843" t="s">
        <v>314</v>
      </c>
      <c r="C192" s="838">
        <v>2979</v>
      </c>
      <c r="D192" s="775" t="s">
        <v>304</v>
      </c>
      <c r="E192" s="188">
        <v>84800</v>
      </c>
      <c r="F192" s="190">
        <v>0</v>
      </c>
      <c r="G192" s="283">
        <v>84800</v>
      </c>
      <c r="H192" s="145"/>
      <c r="I192" s="214">
        <v>6.3000000000000014E-2</v>
      </c>
      <c r="J192" s="88">
        <v>5342.4000000000015</v>
      </c>
      <c r="K192" s="208">
        <v>63.000000000000014</v>
      </c>
      <c r="L192" s="206">
        <v>53424.000000000015</v>
      </c>
      <c r="M192" s="207">
        <v>31375.999999999985</v>
      </c>
      <c r="N192" s="302"/>
      <c r="P192" s="214">
        <v>0.1</v>
      </c>
      <c r="Q192" s="88">
        <v>8480</v>
      </c>
      <c r="R192" s="208">
        <v>100</v>
      </c>
      <c r="S192" s="206">
        <v>84800</v>
      </c>
      <c r="T192" s="207">
        <v>0</v>
      </c>
      <c r="U192" s="302"/>
      <c r="V192" s="86"/>
      <c r="W192" s="237">
        <v>5</v>
      </c>
      <c r="X192" s="235">
        <v>4240</v>
      </c>
      <c r="Y192" s="236">
        <v>80560</v>
      </c>
      <c r="Z192" s="302"/>
    </row>
    <row r="193" spans="1:70">
      <c r="A193" s="21"/>
      <c r="B193" s="843" t="s">
        <v>315</v>
      </c>
      <c r="C193" s="838">
        <v>4395</v>
      </c>
      <c r="D193" s="775" t="s">
        <v>245</v>
      </c>
      <c r="E193" s="188">
        <v>94900</v>
      </c>
      <c r="F193" s="190">
        <v>0</v>
      </c>
      <c r="G193" s="283">
        <v>94900</v>
      </c>
      <c r="H193" s="145"/>
      <c r="I193" s="214">
        <v>6.3000000000000014E-2</v>
      </c>
      <c r="J193" s="88">
        <v>5978.7000000000016</v>
      </c>
      <c r="K193" s="208">
        <v>63.000000000000014</v>
      </c>
      <c r="L193" s="206">
        <v>59787.000000000015</v>
      </c>
      <c r="M193" s="207">
        <v>35112.999999999985</v>
      </c>
      <c r="N193" s="302"/>
      <c r="P193" s="214">
        <v>0.1</v>
      </c>
      <c r="Q193" s="88">
        <v>9490</v>
      </c>
      <c r="R193" s="208">
        <v>100</v>
      </c>
      <c r="S193" s="206">
        <v>94900</v>
      </c>
      <c r="T193" s="207">
        <v>0</v>
      </c>
      <c r="U193" s="302"/>
      <c r="V193" s="86"/>
      <c r="W193" s="237">
        <v>5</v>
      </c>
      <c r="X193" s="235">
        <v>4745</v>
      </c>
      <c r="Y193" s="236">
        <v>90155</v>
      </c>
      <c r="Z193" s="302"/>
    </row>
    <row r="194" spans="1:70">
      <c r="A194" s="21"/>
      <c r="B194" s="843" t="s">
        <v>316</v>
      </c>
      <c r="C194" s="838">
        <v>4395</v>
      </c>
      <c r="D194" s="775" t="s">
        <v>245</v>
      </c>
      <c r="E194" s="188">
        <v>98300</v>
      </c>
      <c r="F194" s="190">
        <v>0</v>
      </c>
      <c r="G194" s="283">
        <v>98300</v>
      </c>
      <c r="H194" s="145"/>
      <c r="I194" s="214">
        <v>6.3000000000000014E-2</v>
      </c>
      <c r="J194" s="88">
        <v>6192.9000000000015</v>
      </c>
      <c r="K194" s="208">
        <v>63.000000000000014</v>
      </c>
      <c r="L194" s="206">
        <v>61929.000000000015</v>
      </c>
      <c r="M194" s="207">
        <v>36370.999999999985</v>
      </c>
      <c r="N194" s="302"/>
      <c r="P194" s="214">
        <v>0.1</v>
      </c>
      <c r="Q194" s="88">
        <v>9830</v>
      </c>
      <c r="R194" s="208">
        <v>100</v>
      </c>
      <c r="S194" s="206">
        <v>98300</v>
      </c>
      <c r="T194" s="207">
        <v>0</v>
      </c>
      <c r="U194" s="302"/>
      <c r="V194" s="86"/>
      <c r="W194" s="237">
        <v>5</v>
      </c>
      <c r="X194" s="235">
        <v>4915</v>
      </c>
      <c r="Y194" s="236">
        <v>93385</v>
      </c>
      <c r="Z194" s="302"/>
    </row>
    <row r="195" spans="1:70">
      <c r="A195" s="21"/>
      <c r="B195" s="298" t="s">
        <v>317</v>
      </c>
      <c r="C195" s="49">
        <v>2993</v>
      </c>
      <c r="D195" s="23" t="s">
        <v>238</v>
      </c>
      <c r="E195" s="188">
        <v>83700</v>
      </c>
      <c r="F195" s="190">
        <v>0</v>
      </c>
      <c r="G195" s="283">
        <v>83700</v>
      </c>
      <c r="H195" s="145"/>
      <c r="I195" s="214">
        <v>6.3000000000000014E-2</v>
      </c>
      <c r="J195" s="88">
        <v>5273.1000000000013</v>
      </c>
      <c r="K195" s="208">
        <v>63.000000000000014</v>
      </c>
      <c r="L195" s="206">
        <v>52731.000000000015</v>
      </c>
      <c r="M195" s="207">
        <v>30968.999999999985</v>
      </c>
      <c r="N195" s="302"/>
      <c r="P195" s="214">
        <v>0.1</v>
      </c>
      <c r="Q195" s="88">
        <v>8370</v>
      </c>
      <c r="R195" s="208">
        <v>100</v>
      </c>
      <c r="S195" s="206">
        <v>83700</v>
      </c>
      <c r="T195" s="207">
        <v>0</v>
      </c>
      <c r="U195" s="302"/>
      <c r="V195" s="86"/>
      <c r="W195" s="237">
        <v>5</v>
      </c>
      <c r="X195" s="235">
        <v>4185</v>
      </c>
      <c r="Y195" s="236">
        <v>79515</v>
      </c>
      <c r="Z195" s="302"/>
    </row>
    <row r="196" spans="1:70">
      <c r="A196" s="21"/>
      <c r="B196" s="298" t="s">
        <v>318</v>
      </c>
      <c r="C196" s="49">
        <v>2993</v>
      </c>
      <c r="D196" s="23" t="s">
        <v>238</v>
      </c>
      <c r="E196" s="188">
        <v>87100</v>
      </c>
      <c r="F196" s="190">
        <v>0</v>
      </c>
      <c r="G196" s="283">
        <v>87100</v>
      </c>
      <c r="H196" s="145"/>
      <c r="I196" s="214">
        <v>6.3000000000000014E-2</v>
      </c>
      <c r="J196" s="88">
        <v>5487.3000000000011</v>
      </c>
      <c r="K196" s="208">
        <v>63.000000000000014</v>
      </c>
      <c r="L196" s="206">
        <v>54873.000000000015</v>
      </c>
      <c r="M196" s="207">
        <v>32226.999999999985</v>
      </c>
      <c r="N196" s="302"/>
      <c r="P196" s="214">
        <v>0.1</v>
      </c>
      <c r="Q196" s="88">
        <v>8710</v>
      </c>
      <c r="R196" s="208">
        <v>100</v>
      </c>
      <c r="S196" s="206">
        <v>87100</v>
      </c>
      <c r="T196" s="207">
        <v>0</v>
      </c>
      <c r="U196" s="302"/>
      <c r="V196" s="86"/>
      <c r="W196" s="237">
        <v>5</v>
      </c>
      <c r="X196" s="235">
        <v>4355</v>
      </c>
      <c r="Y196" s="236">
        <v>82745</v>
      </c>
      <c r="Z196" s="302"/>
    </row>
    <row r="197" spans="1:70" ht="15.75" thickBot="1">
      <c r="A197" s="21"/>
      <c r="B197" s="322" t="s">
        <v>319</v>
      </c>
      <c r="C197" s="210">
        <v>4395</v>
      </c>
      <c r="D197" s="175" t="s">
        <v>320</v>
      </c>
      <c r="E197" s="197">
        <v>131600</v>
      </c>
      <c r="F197" s="198">
        <v>0</v>
      </c>
      <c r="G197" s="284">
        <v>131600</v>
      </c>
      <c r="H197" s="145"/>
      <c r="I197" s="251">
        <v>6.3000000000000014E-2</v>
      </c>
      <c r="J197" s="89">
        <v>8290.8000000000011</v>
      </c>
      <c r="K197" s="252">
        <v>63.000000000000014</v>
      </c>
      <c r="L197" s="253">
        <v>82908.000000000015</v>
      </c>
      <c r="M197" s="254">
        <v>48691.999999999985</v>
      </c>
      <c r="N197" s="303"/>
      <c r="P197" s="251">
        <v>0.1</v>
      </c>
      <c r="Q197" s="89">
        <v>13160</v>
      </c>
      <c r="R197" s="252">
        <v>100</v>
      </c>
      <c r="S197" s="253">
        <v>131600</v>
      </c>
      <c r="T197" s="254">
        <v>0</v>
      </c>
      <c r="U197" s="303"/>
      <c r="V197" s="86"/>
      <c r="W197" s="255">
        <v>5</v>
      </c>
      <c r="X197" s="256">
        <v>6580</v>
      </c>
      <c r="Y197" s="257">
        <v>125020</v>
      </c>
      <c r="Z197" s="303"/>
    </row>
    <row r="198" spans="1:70" ht="5.25" customHeight="1">
      <c r="A198" s="31"/>
      <c r="B198" s="44"/>
      <c r="C198" s="31"/>
      <c r="D198" s="44"/>
      <c r="E198" s="191"/>
      <c r="F198" s="192"/>
      <c r="G198" s="146"/>
      <c r="H198" s="245"/>
      <c r="I198" s="204"/>
      <c r="J198" s="204"/>
      <c r="K198" s="204"/>
      <c r="L198" s="246"/>
      <c r="M198" s="247"/>
      <c r="N198" s="333"/>
      <c r="O198" s="204"/>
      <c r="P198" s="28"/>
    </row>
    <row r="199" spans="1:70" ht="16.5" thickBot="1">
      <c r="B199" s="45" t="s">
        <v>26</v>
      </c>
      <c r="C199" s="23"/>
      <c r="D199" s="45"/>
      <c r="E199" s="193"/>
      <c r="F199" s="194"/>
      <c r="G199" s="147"/>
      <c r="H199" s="147"/>
      <c r="I199" s="30"/>
      <c r="J199" s="30"/>
      <c r="K199" s="76"/>
      <c r="L199" s="30"/>
      <c r="M199" s="30"/>
      <c r="N199" s="305" t="s">
        <v>19</v>
      </c>
      <c r="P199" s="30"/>
      <c r="Q199" s="30"/>
      <c r="R199" s="76"/>
      <c r="S199" s="30"/>
      <c r="T199" s="30"/>
      <c r="U199" s="309" t="s">
        <v>19</v>
      </c>
      <c r="V199" s="86"/>
      <c r="W199" s="76"/>
      <c r="X199" s="51"/>
      <c r="Y199" s="30"/>
      <c r="Z199" s="309" t="s">
        <v>19</v>
      </c>
    </row>
    <row r="200" spans="1:70" s="12" customFormat="1" ht="16.5" thickBot="1">
      <c r="A200" s="46"/>
      <c r="B200" s="17" t="s">
        <v>326</v>
      </c>
      <c r="C200" s="47"/>
      <c r="D200" s="55"/>
      <c r="E200" s="176">
        <v>93500</v>
      </c>
      <c r="F200" s="177">
        <v>0</v>
      </c>
      <c r="G200" s="148">
        <v>93500</v>
      </c>
      <c r="H200" s="145"/>
      <c r="I200" s="234">
        <v>6.2999999999999959E-2</v>
      </c>
      <c r="J200" s="90">
        <v>5890.4999999999964</v>
      </c>
      <c r="K200" s="215">
        <v>62.999999999999957</v>
      </c>
      <c r="L200" s="216">
        <v>58904.999999999964</v>
      </c>
      <c r="M200" s="125">
        <v>34595.000000000036</v>
      </c>
      <c r="N200" s="306"/>
      <c r="O200" s="86"/>
      <c r="P200" s="234">
        <v>0.1</v>
      </c>
      <c r="Q200" s="90">
        <v>9350</v>
      </c>
      <c r="R200" s="215">
        <v>100</v>
      </c>
      <c r="S200" s="216">
        <v>93500</v>
      </c>
      <c r="T200" s="125">
        <v>0</v>
      </c>
      <c r="U200" s="303"/>
      <c r="V200" s="86"/>
      <c r="W200" s="238">
        <v>5</v>
      </c>
      <c r="X200" s="239">
        <v>0</v>
      </c>
      <c r="Y200" s="217">
        <v>93500</v>
      </c>
      <c r="Z200" s="303"/>
      <c r="AA200" s="331"/>
      <c r="AB200" s="520"/>
      <c r="AC200" s="520"/>
      <c r="AD200" s="520"/>
      <c r="AE200" s="520"/>
      <c r="AF200" s="520"/>
      <c r="AG200" s="520"/>
      <c r="AH200" s="520"/>
      <c r="AI200" s="520"/>
      <c r="AJ200" s="520"/>
      <c r="AK200" s="520"/>
      <c r="AL200" s="520"/>
      <c r="AM200" s="520"/>
      <c r="AN200" s="520"/>
      <c r="AO200" s="520"/>
      <c r="AP200" s="520"/>
      <c r="AQ200" s="520"/>
      <c r="AR200" s="520"/>
      <c r="AS200" s="520"/>
      <c r="AT200" s="520"/>
      <c r="AU200" s="520"/>
      <c r="AV200" s="520"/>
      <c r="AW200" s="520"/>
      <c r="AX200" s="520"/>
      <c r="AY200" s="520"/>
      <c r="AZ200" s="520"/>
      <c r="BA200" s="520"/>
      <c r="BB200" s="520"/>
      <c r="BC200" s="520"/>
      <c r="BD200" s="520"/>
      <c r="BE200" s="520"/>
      <c r="BF200" s="520"/>
      <c r="BG200" s="520"/>
      <c r="BH200" s="520"/>
      <c r="BI200" s="520"/>
      <c r="BJ200" s="520"/>
      <c r="BK200" s="520"/>
      <c r="BL200" s="520"/>
      <c r="BM200" s="520"/>
      <c r="BN200" s="520"/>
      <c r="BO200" s="520"/>
      <c r="BP200" s="520"/>
      <c r="BQ200" s="520"/>
      <c r="BR200" s="520"/>
    </row>
    <row r="201" spans="1:70" s="164" customFormat="1" ht="19.5" thickBot="1">
      <c r="A201" s="168"/>
      <c r="B201" s="169" t="s">
        <v>94</v>
      </c>
      <c r="D201" s="165"/>
      <c r="E201" s="182"/>
      <c r="F201" s="195"/>
      <c r="G201" s="166"/>
      <c r="H201" s="145"/>
      <c r="I201" s="212"/>
      <c r="J201" s="212"/>
      <c r="K201" s="74"/>
      <c r="L201" s="81"/>
      <c r="M201" s="79"/>
      <c r="N201" s="85"/>
      <c r="O201" s="66"/>
      <c r="P201" s="211"/>
      <c r="Q201" s="211"/>
      <c r="R201" s="74"/>
      <c r="S201" s="81"/>
      <c r="T201" s="79"/>
      <c r="U201" s="85"/>
      <c r="V201" s="66"/>
      <c r="W201" s="74"/>
      <c r="X201" s="50"/>
      <c r="Y201" s="81"/>
      <c r="Z201" s="81"/>
      <c r="AB201" s="500"/>
      <c r="AC201" s="500"/>
      <c r="AD201" s="500"/>
      <c r="AE201" s="500"/>
      <c r="AF201" s="500"/>
      <c r="AG201" s="500"/>
      <c r="AH201" s="500"/>
      <c r="AI201" s="500"/>
      <c r="AJ201" s="500"/>
      <c r="AK201" s="500"/>
      <c r="AL201" s="500"/>
      <c r="AM201" s="500"/>
      <c r="AN201" s="500"/>
      <c r="AO201" s="500"/>
      <c r="AP201" s="500"/>
      <c r="AQ201" s="500"/>
      <c r="AR201" s="500"/>
      <c r="AS201" s="500"/>
      <c r="AT201" s="500"/>
      <c r="AU201" s="500"/>
      <c r="AV201" s="500"/>
      <c r="AW201" s="500"/>
      <c r="AX201" s="500"/>
      <c r="AY201" s="500"/>
      <c r="AZ201" s="500"/>
      <c r="BA201" s="500"/>
      <c r="BB201" s="500"/>
      <c r="BC201" s="500"/>
      <c r="BD201" s="500"/>
      <c r="BE201" s="500"/>
      <c r="BF201" s="500"/>
      <c r="BG201" s="500"/>
      <c r="BH201" s="500"/>
      <c r="BI201" s="500"/>
      <c r="BJ201" s="500"/>
      <c r="BK201" s="500"/>
      <c r="BL201" s="500"/>
      <c r="BM201" s="500"/>
      <c r="BN201" s="500"/>
      <c r="BO201" s="500"/>
      <c r="BP201" s="500"/>
      <c r="BQ201" s="500"/>
      <c r="BR201" s="500"/>
    </row>
    <row r="202" spans="1:70" ht="23.25" customHeight="1">
      <c r="B202" s="26" t="s">
        <v>247</v>
      </c>
      <c r="C202" s="56"/>
      <c r="D202" s="59"/>
      <c r="E202" s="184" t="s">
        <v>42</v>
      </c>
      <c r="F202" s="185"/>
      <c r="G202" s="278"/>
      <c r="H202" s="145"/>
      <c r="I202" s="94" t="s">
        <v>16</v>
      </c>
      <c r="J202" s="87"/>
      <c r="K202" s="921" t="s">
        <v>355</v>
      </c>
      <c r="L202" s="921" t="s">
        <v>354</v>
      </c>
      <c r="M202" s="921" t="s">
        <v>353</v>
      </c>
      <c r="N202" s="927" t="s">
        <v>278</v>
      </c>
      <c r="O202" s="95"/>
      <c r="P202" s="94" t="s">
        <v>16</v>
      </c>
      <c r="Q202" s="87"/>
      <c r="R202" s="921" t="s">
        <v>355</v>
      </c>
      <c r="S202" s="921" t="s">
        <v>354</v>
      </c>
      <c r="T202" s="921" t="s">
        <v>353</v>
      </c>
      <c r="U202" s="927" t="s">
        <v>278</v>
      </c>
      <c r="V202" s="95"/>
      <c r="W202" s="923" t="s">
        <v>355</v>
      </c>
      <c r="X202" s="925" t="s">
        <v>354</v>
      </c>
      <c r="Y202" s="925" t="s">
        <v>353</v>
      </c>
      <c r="Z202" s="927" t="s">
        <v>278</v>
      </c>
    </row>
    <row r="203" spans="1:70" ht="30" customHeight="1" thickBot="1">
      <c r="B203" s="70" t="s">
        <v>243</v>
      </c>
      <c r="C203" s="57"/>
      <c r="D203" s="61"/>
      <c r="E203" s="186" t="s">
        <v>22</v>
      </c>
      <c r="F203" s="187" t="s">
        <v>31</v>
      </c>
      <c r="G203" s="279" t="s">
        <v>23</v>
      </c>
      <c r="H203" s="145"/>
      <c r="I203" s="460" t="s">
        <v>1</v>
      </c>
      <c r="J203" s="461" t="s">
        <v>2</v>
      </c>
      <c r="K203" s="922"/>
      <c r="L203" s="922"/>
      <c r="M203" s="922"/>
      <c r="N203" s="928"/>
      <c r="O203" s="96"/>
      <c r="P203" s="460" t="s">
        <v>1</v>
      </c>
      <c r="Q203" s="461" t="s">
        <v>2</v>
      </c>
      <c r="R203" s="922"/>
      <c r="S203" s="922"/>
      <c r="T203" s="922"/>
      <c r="U203" s="928"/>
      <c r="V203" s="96"/>
      <c r="W203" s="924"/>
      <c r="X203" s="926"/>
      <c r="Y203" s="926"/>
      <c r="Z203" s="928"/>
    </row>
    <row r="204" spans="1:70">
      <c r="B204" s="837" t="s">
        <v>463</v>
      </c>
      <c r="C204" s="838" t="s">
        <v>167</v>
      </c>
      <c r="D204" s="775" t="s">
        <v>254</v>
      </c>
      <c r="E204" s="328">
        <v>27800</v>
      </c>
      <c r="F204" s="190">
        <v>0</v>
      </c>
      <c r="G204" s="283">
        <v>27800</v>
      </c>
      <c r="H204" s="145"/>
      <c r="I204" s="214">
        <v>6.3000000000000014E-2</v>
      </c>
      <c r="J204" s="88">
        <v>1751.4000000000003</v>
      </c>
      <c r="K204" s="208">
        <v>63.000000000000014</v>
      </c>
      <c r="L204" s="206">
        <v>17514.000000000004</v>
      </c>
      <c r="M204" s="207">
        <v>10285.999999999996</v>
      </c>
      <c r="N204" s="302"/>
      <c r="P204" s="214">
        <v>0.1</v>
      </c>
      <c r="Q204" s="88">
        <v>2780</v>
      </c>
      <c r="R204" s="208">
        <v>100</v>
      </c>
      <c r="S204" s="206">
        <v>27800</v>
      </c>
      <c r="T204" s="207">
        <v>0</v>
      </c>
      <c r="U204" s="302"/>
      <c r="V204" s="86"/>
      <c r="W204" s="237">
        <v>5</v>
      </c>
      <c r="X204" s="235">
        <v>1390</v>
      </c>
      <c r="Y204" s="236">
        <v>26410</v>
      </c>
      <c r="Z204" s="302"/>
    </row>
    <row r="205" spans="1:70">
      <c r="B205" s="837" t="s">
        <v>248</v>
      </c>
      <c r="C205" s="838" t="s">
        <v>170</v>
      </c>
      <c r="D205" s="775" t="s">
        <v>196</v>
      </c>
      <c r="E205" s="329">
        <v>31200</v>
      </c>
      <c r="F205" s="190">
        <v>0</v>
      </c>
      <c r="G205" s="283">
        <v>31200</v>
      </c>
      <c r="H205" s="145"/>
      <c r="I205" s="214">
        <v>6.3000000000000014E-2</v>
      </c>
      <c r="J205" s="88">
        <v>1965.6000000000004</v>
      </c>
      <c r="K205" s="208">
        <v>63.000000000000014</v>
      </c>
      <c r="L205" s="206">
        <v>19656.000000000004</v>
      </c>
      <c r="M205" s="207">
        <v>11543.999999999996</v>
      </c>
      <c r="N205" s="302"/>
      <c r="P205" s="214">
        <v>0.1</v>
      </c>
      <c r="Q205" s="88">
        <v>3120</v>
      </c>
      <c r="R205" s="208">
        <v>100</v>
      </c>
      <c r="S205" s="206">
        <v>31200</v>
      </c>
      <c r="T205" s="207">
        <v>0</v>
      </c>
      <c r="U205" s="302"/>
      <c r="V205" s="86"/>
      <c r="W205" s="237">
        <v>5</v>
      </c>
      <c r="X205" s="235">
        <v>1560</v>
      </c>
      <c r="Y205" s="236">
        <v>29640</v>
      </c>
      <c r="Z205" s="302"/>
    </row>
    <row r="206" spans="1:70">
      <c r="A206" s="21"/>
      <c r="B206" s="837" t="s">
        <v>556</v>
      </c>
      <c r="C206" s="838" t="s">
        <v>170</v>
      </c>
      <c r="D206" s="775" t="s">
        <v>196</v>
      </c>
      <c r="E206" s="329">
        <v>33200</v>
      </c>
      <c r="F206" s="190">
        <v>0</v>
      </c>
      <c r="G206" s="283">
        <v>33200</v>
      </c>
      <c r="H206" s="145"/>
      <c r="I206" s="214">
        <v>6.3000000000000014E-2</v>
      </c>
      <c r="J206" s="88">
        <v>2091.6000000000004</v>
      </c>
      <c r="K206" s="208">
        <v>63.000000000000014</v>
      </c>
      <c r="L206" s="206">
        <v>20916.000000000004</v>
      </c>
      <c r="M206" s="207">
        <v>12283.999999999996</v>
      </c>
      <c r="N206" s="302"/>
      <c r="P206" s="214">
        <v>0.1</v>
      </c>
      <c r="Q206" s="88">
        <v>3320</v>
      </c>
      <c r="R206" s="208">
        <v>100</v>
      </c>
      <c r="S206" s="206">
        <v>33200</v>
      </c>
      <c r="T206" s="207">
        <v>0</v>
      </c>
      <c r="U206" s="302"/>
      <c r="V206" s="86"/>
      <c r="W206" s="237">
        <v>5</v>
      </c>
      <c r="X206" s="235">
        <v>1660</v>
      </c>
      <c r="Y206" s="236">
        <v>31540</v>
      </c>
      <c r="Z206" s="302"/>
    </row>
    <row r="207" spans="1:70">
      <c r="A207" s="21"/>
      <c r="B207" s="837" t="s">
        <v>557</v>
      </c>
      <c r="C207" s="838" t="s">
        <v>170</v>
      </c>
      <c r="D207" s="775" t="s">
        <v>158</v>
      </c>
      <c r="E207" s="329">
        <v>40100</v>
      </c>
      <c r="F207" s="190">
        <v>0</v>
      </c>
      <c r="G207" s="283">
        <v>40100</v>
      </c>
      <c r="H207" s="145"/>
      <c r="I207" s="214">
        <v>6.3000000000000014E-2</v>
      </c>
      <c r="J207" s="88">
        <v>2526.3000000000006</v>
      </c>
      <c r="K207" s="208">
        <v>63.000000000000014</v>
      </c>
      <c r="L207" s="206">
        <v>25263.000000000007</v>
      </c>
      <c r="M207" s="207">
        <v>14836.999999999993</v>
      </c>
      <c r="N207" s="302"/>
      <c r="P207" s="214">
        <v>0.1</v>
      </c>
      <c r="Q207" s="88">
        <v>4010</v>
      </c>
      <c r="R207" s="208">
        <v>100</v>
      </c>
      <c r="S207" s="206">
        <v>40100</v>
      </c>
      <c r="T207" s="207">
        <v>0</v>
      </c>
      <c r="U207" s="302"/>
      <c r="V207" s="86"/>
      <c r="W207" s="237">
        <v>5</v>
      </c>
      <c r="X207" s="235">
        <v>2005</v>
      </c>
      <c r="Y207" s="236">
        <v>38095</v>
      </c>
      <c r="Z207" s="302"/>
    </row>
    <row r="208" spans="1:70">
      <c r="A208" s="21"/>
      <c r="B208" s="173" t="s">
        <v>324</v>
      </c>
      <c r="C208" s="49" t="s">
        <v>167</v>
      </c>
      <c r="D208" s="23" t="s">
        <v>199</v>
      </c>
      <c r="E208" s="329">
        <v>28700</v>
      </c>
      <c r="F208" s="190">
        <v>0</v>
      </c>
      <c r="G208" s="283">
        <v>28700</v>
      </c>
      <c r="H208" s="145"/>
      <c r="I208" s="214">
        <v>6.3000000000000014E-2</v>
      </c>
      <c r="J208" s="88">
        <v>1808.1000000000004</v>
      </c>
      <c r="K208" s="208">
        <v>63.000000000000014</v>
      </c>
      <c r="L208" s="206">
        <v>18081.000000000004</v>
      </c>
      <c r="M208" s="207">
        <v>10618.999999999996</v>
      </c>
      <c r="N208" s="302"/>
      <c r="P208" s="214">
        <v>0.1</v>
      </c>
      <c r="Q208" s="88">
        <v>2870</v>
      </c>
      <c r="R208" s="208">
        <v>100</v>
      </c>
      <c r="S208" s="206">
        <v>28700</v>
      </c>
      <c r="T208" s="207">
        <v>0</v>
      </c>
      <c r="U208" s="302"/>
      <c r="V208" s="86"/>
      <c r="W208" s="237">
        <v>5</v>
      </c>
      <c r="X208" s="235">
        <v>1435</v>
      </c>
      <c r="Y208" s="236">
        <v>27265</v>
      </c>
      <c r="Z208" s="302"/>
    </row>
    <row r="209" spans="1:70">
      <c r="A209" s="21"/>
      <c r="B209" s="173" t="s">
        <v>250</v>
      </c>
      <c r="C209" s="49" t="s">
        <v>167</v>
      </c>
      <c r="D209" s="23" t="s">
        <v>171</v>
      </c>
      <c r="E209" s="329">
        <v>30100</v>
      </c>
      <c r="F209" s="190">
        <v>0</v>
      </c>
      <c r="G209" s="283">
        <v>30100</v>
      </c>
      <c r="H209" s="145"/>
      <c r="I209" s="214">
        <v>6.3000000000000014E-2</v>
      </c>
      <c r="J209" s="88">
        <v>1896.3000000000004</v>
      </c>
      <c r="K209" s="208">
        <v>63.000000000000014</v>
      </c>
      <c r="L209" s="206">
        <v>18963.000000000004</v>
      </c>
      <c r="M209" s="207">
        <v>11136.999999999996</v>
      </c>
      <c r="N209" s="302"/>
      <c r="P209" s="214">
        <v>0.1</v>
      </c>
      <c r="Q209" s="88">
        <v>3010</v>
      </c>
      <c r="R209" s="208">
        <v>100</v>
      </c>
      <c r="S209" s="206">
        <v>30100</v>
      </c>
      <c r="T209" s="207">
        <v>0</v>
      </c>
      <c r="U209" s="302"/>
      <c r="V209" s="86"/>
      <c r="W209" s="237">
        <v>5</v>
      </c>
      <c r="X209" s="235">
        <v>1505</v>
      </c>
      <c r="Y209" s="236">
        <v>28595</v>
      </c>
      <c r="Z209" s="302"/>
    </row>
    <row r="210" spans="1:70">
      <c r="A210" s="21"/>
      <c r="B210" s="173" t="s">
        <v>251</v>
      </c>
      <c r="C210" s="49" t="s">
        <v>167</v>
      </c>
      <c r="D210" s="23" t="s">
        <v>171</v>
      </c>
      <c r="E210" s="329">
        <v>32100</v>
      </c>
      <c r="F210" s="190">
        <v>0</v>
      </c>
      <c r="G210" s="283">
        <v>32100</v>
      </c>
      <c r="H210" s="145"/>
      <c r="I210" s="214">
        <v>6.3000000000000014E-2</v>
      </c>
      <c r="J210" s="88">
        <v>2022.3000000000004</v>
      </c>
      <c r="K210" s="208">
        <v>63.000000000000014</v>
      </c>
      <c r="L210" s="206">
        <v>20223.000000000004</v>
      </c>
      <c r="M210" s="207">
        <v>11876.999999999996</v>
      </c>
      <c r="N210" s="302"/>
      <c r="P210" s="214">
        <v>0.1</v>
      </c>
      <c r="Q210" s="88">
        <v>3210</v>
      </c>
      <c r="R210" s="208">
        <v>100</v>
      </c>
      <c r="S210" s="206">
        <v>32100</v>
      </c>
      <c r="T210" s="207">
        <v>0</v>
      </c>
      <c r="U210" s="302"/>
      <c r="V210" s="86"/>
      <c r="W210" s="237">
        <v>5</v>
      </c>
      <c r="X210" s="235">
        <v>1605</v>
      </c>
      <c r="Y210" s="236">
        <v>30495</v>
      </c>
      <c r="Z210" s="302"/>
    </row>
    <row r="211" spans="1:70">
      <c r="A211" s="21"/>
      <c r="B211" s="173" t="s">
        <v>249</v>
      </c>
      <c r="C211" s="49" t="s">
        <v>167</v>
      </c>
      <c r="D211" s="23" t="s">
        <v>196</v>
      </c>
      <c r="E211" s="329">
        <v>33200</v>
      </c>
      <c r="F211" s="190">
        <v>0</v>
      </c>
      <c r="G211" s="283">
        <v>33200</v>
      </c>
      <c r="H211" s="145"/>
      <c r="I211" s="214">
        <v>6.3000000000000014E-2</v>
      </c>
      <c r="J211" s="88">
        <v>2091.6000000000004</v>
      </c>
      <c r="K211" s="208">
        <v>63.000000000000014</v>
      </c>
      <c r="L211" s="206">
        <v>20916.000000000004</v>
      </c>
      <c r="M211" s="207">
        <v>12283.999999999996</v>
      </c>
      <c r="N211" s="302"/>
      <c r="P211" s="214">
        <v>0.1</v>
      </c>
      <c r="Q211" s="88">
        <v>3320</v>
      </c>
      <c r="R211" s="208">
        <v>100</v>
      </c>
      <c r="S211" s="206">
        <v>33200</v>
      </c>
      <c r="T211" s="207">
        <v>0</v>
      </c>
      <c r="U211" s="302"/>
      <c r="V211" s="86"/>
      <c r="W211" s="237">
        <v>5</v>
      </c>
      <c r="X211" s="235">
        <v>1660</v>
      </c>
      <c r="Y211" s="236">
        <v>31540</v>
      </c>
      <c r="Z211" s="302"/>
    </row>
    <row r="212" spans="1:70">
      <c r="A212" s="21"/>
      <c r="B212" s="173" t="s">
        <v>323</v>
      </c>
      <c r="C212" s="49" t="s">
        <v>167</v>
      </c>
      <c r="D212" s="23" t="s">
        <v>200</v>
      </c>
      <c r="E212" s="329">
        <v>33200</v>
      </c>
      <c r="F212" s="190">
        <v>0</v>
      </c>
      <c r="G212" s="283">
        <v>33200</v>
      </c>
      <c r="H212" s="145"/>
      <c r="I212" s="214">
        <v>6.3000000000000014E-2</v>
      </c>
      <c r="J212" s="88">
        <v>2091.6000000000004</v>
      </c>
      <c r="K212" s="208">
        <v>63.000000000000014</v>
      </c>
      <c r="L212" s="206">
        <v>20916.000000000004</v>
      </c>
      <c r="M212" s="207">
        <v>12283.999999999996</v>
      </c>
      <c r="N212" s="302"/>
      <c r="P212" s="214">
        <v>0.1</v>
      </c>
      <c r="Q212" s="88">
        <v>3320</v>
      </c>
      <c r="R212" s="208">
        <v>100</v>
      </c>
      <c r="S212" s="206">
        <v>33200</v>
      </c>
      <c r="T212" s="207">
        <v>0</v>
      </c>
      <c r="U212" s="302"/>
      <c r="V212" s="86"/>
      <c r="W212" s="237">
        <v>5</v>
      </c>
      <c r="X212" s="235">
        <v>1660</v>
      </c>
      <c r="Y212" s="236">
        <v>31540</v>
      </c>
      <c r="Z212" s="302"/>
    </row>
    <row r="213" spans="1:70">
      <c r="A213" s="21"/>
      <c r="B213" s="173" t="s">
        <v>252</v>
      </c>
      <c r="C213" s="49" t="s">
        <v>167</v>
      </c>
      <c r="D213" s="23" t="s">
        <v>196</v>
      </c>
      <c r="E213" s="329">
        <v>35200</v>
      </c>
      <c r="F213" s="190">
        <v>0</v>
      </c>
      <c r="G213" s="283">
        <v>35200</v>
      </c>
      <c r="H213" s="145"/>
      <c r="I213" s="214">
        <v>6.3000000000000014E-2</v>
      </c>
      <c r="J213" s="88">
        <v>2217.6000000000004</v>
      </c>
      <c r="K213" s="208">
        <v>63.000000000000014</v>
      </c>
      <c r="L213" s="206">
        <v>22176.000000000004</v>
      </c>
      <c r="M213" s="207">
        <v>13023.999999999996</v>
      </c>
      <c r="N213" s="302"/>
      <c r="P213" s="214">
        <v>0.1</v>
      </c>
      <c r="Q213" s="88">
        <v>3520</v>
      </c>
      <c r="R213" s="208">
        <v>100</v>
      </c>
      <c r="S213" s="206">
        <v>35200</v>
      </c>
      <c r="T213" s="207">
        <v>0</v>
      </c>
      <c r="U213" s="302"/>
      <c r="V213" s="86"/>
      <c r="W213" s="237">
        <v>5</v>
      </c>
      <c r="X213" s="235">
        <v>1760</v>
      </c>
      <c r="Y213" s="236">
        <v>33440</v>
      </c>
      <c r="Z213" s="302"/>
    </row>
    <row r="214" spans="1:70" ht="15.75" thickBot="1">
      <c r="A214" s="21"/>
      <c r="B214" s="174" t="s">
        <v>253</v>
      </c>
      <c r="C214" s="210" t="s">
        <v>167</v>
      </c>
      <c r="D214" s="175" t="s">
        <v>210</v>
      </c>
      <c r="E214" s="330">
        <v>38100</v>
      </c>
      <c r="F214" s="198">
        <v>0</v>
      </c>
      <c r="G214" s="284">
        <v>38100</v>
      </c>
      <c r="H214" s="145"/>
      <c r="I214" s="251">
        <v>6.3000000000000014E-2</v>
      </c>
      <c r="J214" s="89">
        <v>2400.3000000000006</v>
      </c>
      <c r="K214" s="252">
        <v>63.000000000000014</v>
      </c>
      <c r="L214" s="253">
        <v>24003.000000000007</v>
      </c>
      <c r="M214" s="254">
        <v>14096.999999999993</v>
      </c>
      <c r="N214" s="303"/>
      <c r="P214" s="251">
        <v>0.1</v>
      </c>
      <c r="Q214" s="89">
        <v>3810</v>
      </c>
      <c r="R214" s="252">
        <v>100</v>
      </c>
      <c r="S214" s="253">
        <v>38100</v>
      </c>
      <c r="T214" s="254">
        <v>0</v>
      </c>
      <c r="U214" s="303"/>
      <c r="V214" s="86"/>
      <c r="W214" s="255">
        <v>5</v>
      </c>
      <c r="X214" s="256">
        <v>1905</v>
      </c>
      <c r="Y214" s="257">
        <v>36195</v>
      </c>
      <c r="Z214" s="303"/>
    </row>
    <row r="215" spans="1:70" ht="5.25" customHeight="1">
      <c r="A215" s="31"/>
      <c r="B215" s="44"/>
      <c r="C215" s="31"/>
      <c r="D215" s="44"/>
      <c r="E215" s="191"/>
      <c r="F215" s="192"/>
      <c r="G215" s="146"/>
      <c r="H215" s="245"/>
      <c r="I215" s="204"/>
      <c r="J215" s="204"/>
      <c r="K215" s="204"/>
      <c r="L215" s="246"/>
      <c r="M215" s="247"/>
      <c r="N215" s="333"/>
      <c r="O215" s="204"/>
      <c r="P215" s="28"/>
    </row>
    <row r="216" spans="1:70" ht="16.5" thickBot="1">
      <c r="B216" s="45" t="s">
        <v>26</v>
      </c>
      <c r="C216" s="23"/>
      <c r="D216" s="45"/>
      <c r="E216" s="193"/>
      <c r="F216" s="194"/>
      <c r="G216" s="147"/>
      <c r="H216" s="147"/>
      <c r="I216" s="30"/>
      <c r="J216" s="30"/>
      <c r="K216" s="76"/>
      <c r="L216" s="30"/>
      <c r="M216" s="30"/>
      <c r="N216" s="305" t="s">
        <v>19</v>
      </c>
      <c r="P216" s="30"/>
      <c r="Q216" s="30"/>
      <c r="R216" s="76"/>
      <c r="S216" s="30"/>
      <c r="T216" s="30"/>
      <c r="U216" s="309" t="s">
        <v>19</v>
      </c>
      <c r="V216" s="86"/>
      <c r="W216" s="76"/>
      <c r="X216" s="51"/>
      <c r="Y216" s="30"/>
      <c r="Z216" s="309" t="s">
        <v>19</v>
      </c>
    </row>
    <row r="217" spans="1:70" s="12" customFormat="1" ht="16.5" thickBot="1">
      <c r="A217" s="46"/>
      <c r="B217" s="17" t="s">
        <v>247</v>
      </c>
      <c r="C217" s="47"/>
      <c r="D217" s="55"/>
      <c r="E217" s="176">
        <v>62100</v>
      </c>
      <c r="F217" s="177">
        <v>0</v>
      </c>
      <c r="G217" s="240">
        <v>62100</v>
      </c>
      <c r="H217" s="145"/>
      <c r="I217" s="234">
        <v>6.3000000000000056E-2</v>
      </c>
      <c r="J217" s="90">
        <v>3912.3000000000034</v>
      </c>
      <c r="K217" s="215">
        <v>63.000000000000057</v>
      </c>
      <c r="L217" s="216">
        <v>39123.000000000036</v>
      </c>
      <c r="M217" s="125">
        <v>22976.999999999964</v>
      </c>
      <c r="N217" s="306"/>
      <c r="O217" s="86"/>
      <c r="P217" s="234">
        <v>0.1</v>
      </c>
      <c r="Q217" s="90">
        <v>6210</v>
      </c>
      <c r="R217" s="215">
        <v>100</v>
      </c>
      <c r="S217" s="216">
        <v>62100</v>
      </c>
      <c r="T217" s="125">
        <v>0</v>
      </c>
      <c r="U217" s="303"/>
      <c r="V217" s="86"/>
      <c r="W217" s="238">
        <v>5</v>
      </c>
      <c r="X217" s="239">
        <v>0</v>
      </c>
      <c r="Y217" s="217">
        <v>62100</v>
      </c>
      <c r="Z217" s="303"/>
      <c r="AA217" s="331"/>
      <c r="AB217" s="520"/>
      <c r="AC217" s="520"/>
      <c r="AD217" s="520"/>
      <c r="AE217" s="520"/>
      <c r="AF217" s="520"/>
      <c r="AG217" s="520"/>
      <c r="AH217" s="520"/>
      <c r="AI217" s="520"/>
      <c r="AJ217" s="520"/>
      <c r="AK217" s="520"/>
      <c r="AL217" s="520"/>
      <c r="AM217" s="520"/>
      <c r="AN217" s="520"/>
      <c r="AO217" s="520"/>
      <c r="AP217" s="520"/>
      <c r="AQ217" s="520"/>
      <c r="AR217" s="520"/>
      <c r="AS217" s="520"/>
      <c r="AT217" s="520"/>
      <c r="AU217" s="520"/>
      <c r="AV217" s="520"/>
      <c r="AW217" s="520"/>
      <c r="AX217" s="520"/>
      <c r="AY217" s="520"/>
      <c r="AZ217" s="520"/>
      <c r="BA217" s="520"/>
      <c r="BB217" s="520"/>
      <c r="BC217" s="520"/>
      <c r="BD217" s="520"/>
      <c r="BE217" s="520"/>
      <c r="BF217" s="520"/>
      <c r="BG217" s="520"/>
      <c r="BH217" s="520"/>
      <c r="BI217" s="520"/>
      <c r="BJ217" s="520"/>
      <c r="BK217" s="520"/>
      <c r="BL217" s="520"/>
      <c r="BM217" s="520"/>
      <c r="BN217" s="520"/>
      <c r="BO217" s="520"/>
      <c r="BP217" s="520"/>
      <c r="BQ217" s="520"/>
      <c r="BR217" s="520"/>
    </row>
    <row r="218" spans="1:70" s="164" customFormat="1" ht="19.5" thickBot="1">
      <c r="A218" s="168"/>
      <c r="B218" s="169" t="s">
        <v>94</v>
      </c>
      <c r="D218" s="165"/>
      <c r="E218" s="182"/>
      <c r="F218" s="195"/>
      <c r="G218" s="166"/>
      <c r="H218" s="145"/>
      <c r="I218" s="212"/>
      <c r="J218" s="212"/>
      <c r="K218" s="74"/>
      <c r="L218" s="81"/>
      <c r="M218" s="79"/>
      <c r="N218" s="85"/>
      <c r="O218" s="66"/>
      <c r="P218" s="211"/>
      <c r="Q218" s="211"/>
      <c r="R218" s="74"/>
      <c r="S218" s="81"/>
      <c r="T218" s="79"/>
      <c r="U218" s="85"/>
      <c r="V218" s="66"/>
      <c r="W218" s="74"/>
      <c r="X218" s="50"/>
      <c r="Y218" s="81"/>
      <c r="Z218" s="81"/>
      <c r="AB218" s="500"/>
      <c r="AC218" s="500"/>
      <c r="AD218" s="500"/>
      <c r="AE218" s="500"/>
      <c r="AF218" s="500"/>
      <c r="AG218" s="500"/>
      <c r="AH218" s="500"/>
      <c r="AI218" s="500"/>
      <c r="AJ218" s="500"/>
      <c r="AK218" s="500"/>
      <c r="AL218" s="500"/>
      <c r="AM218" s="500"/>
      <c r="AN218" s="500"/>
      <c r="AO218" s="500"/>
      <c r="AP218" s="500"/>
      <c r="AQ218" s="500"/>
      <c r="AR218" s="500"/>
      <c r="AS218" s="500"/>
      <c r="AT218" s="500"/>
      <c r="AU218" s="500"/>
      <c r="AV218" s="500"/>
      <c r="AW218" s="500"/>
      <c r="AX218" s="500"/>
      <c r="AY218" s="500"/>
      <c r="AZ218" s="500"/>
      <c r="BA218" s="500"/>
      <c r="BB218" s="500"/>
      <c r="BC218" s="500"/>
      <c r="BD218" s="500"/>
      <c r="BE218" s="500"/>
      <c r="BF218" s="500"/>
      <c r="BG218" s="500"/>
      <c r="BH218" s="500"/>
      <c r="BI218" s="500"/>
      <c r="BJ218" s="500"/>
      <c r="BK218" s="500"/>
      <c r="BL218" s="500"/>
      <c r="BM218" s="500"/>
      <c r="BN218" s="500"/>
      <c r="BO218" s="500"/>
      <c r="BP218" s="500"/>
      <c r="BQ218" s="500"/>
      <c r="BR218" s="500"/>
    </row>
    <row r="219" spans="1:70" ht="23.25" customHeight="1">
      <c r="B219" s="26" t="s">
        <v>255</v>
      </c>
      <c r="C219" s="56"/>
      <c r="D219" s="59"/>
      <c r="E219" s="184" t="s">
        <v>42</v>
      </c>
      <c r="F219" s="185"/>
      <c r="G219" s="278"/>
      <c r="H219" s="145"/>
      <c r="I219" s="94" t="s">
        <v>16</v>
      </c>
      <c r="J219" s="87"/>
      <c r="K219" s="921" t="s">
        <v>355</v>
      </c>
      <c r="L219" s="921" t="s">
        <v>354</v>
      </c>
      <c r="M219" s="921" t="s">
        <v>353</v>
      </c>
      <c r="N219" s="927" t="s">
        <v>278</v>
      </c>
      <c r="O219" s="95"/>
      <c r="P219" s="94" t="s">
        <v>16</v>
      </c>
      <c r="Q219" s="87"/>
      <c r="R219" s="921" t="s">
        <v>355</v>
      </c>
      <c r="S219" s="921" t="s">
        <v>354</v>
      </c>
      <c r="T219" s="921" t="s">
        <v>353</v>
      </c>
      <c r="U219" s="927" t="s">
        <v>278</v>
      </c>
      <c r="V219" s="95"/>
      <c r="W219" s="923" t="s">
        <v>355</v>
      </c>
      <c r="X219" s="925" t="s">
        <v>354</v>
      </c>
      <c r="Y219" s="925" t="s">
        <v>353</v>
      </c>
      <c r="Z219" s="927" t="s">
        <v>278</v>
      </c>
    </row>
    <row r="220" spans="1:70" ht="30" customHeight="1" thickBot="1">
      <c r="B220" s="70" t="s">
        <v>243</v>
      </c>
      <c r="C220" s="57"/>
      <c r="D220" s="61"/>
      <c r="E220" s="186" t="s">
        <v>22</v>
      </c>
      <c r="F220" s="187" t="s">
        <v>31</v>
      </c>
      <c r="G220" s="279" t="s">
        <v>23</v>
      </c>
      <c r="H220" s="145"/>
      <c r="I220" s="460" t="s">
        <v>1</v>
      </c>
      <c r="J220" s="461" t="s">
        <v>2</v>
      </c>
      <c r="K220" s="922"/>
      <c r="L220" s="922"/>
      <c r="M220" s="922"/>
      <c r="N220" s="928"/>
      <c r="O220" s="96"/>
      <c r="P220" s="460" t="s">
        <v>1</v>
      </c>
      <c r="Q220" s="461" t="s">
        <v>2</v>
      </c>
      <c r="R220" s="922"/>
      <c r="S220" s="922"/>
      <c r="T220" s="922"/>
      <c r="U220" s="928"/>
      <c r="V220" s="96"/>
      <c r="W220" s="924"/>
      <c r="X220" s="926"/>
      <c r="Y220" s="926"/>
      <c r="Z220" s="928"/>
    </row>
    <row r="221" spans="1:70">
      <c r="B221" s="837" t="s">
        <v>556</v>
      </c>
      <c r="C221" s="838" t="s">
        <v>170</v>
      </c>
      <c r="D221" s="775" t="s">
        <v>196</v>
      </c>
      <c r="E221" s="328">
        <v>39400</v>
      </c>
      <c r="F221" s="190">
        <v>0</v>
      </c>
      <c r="G221" s="283">
        <v>39400</v>
      </c>
      <c r="H221" s="145"/>
      <c r="I221" s="214">
        <v>6.3000000000000014E-2</v>
      </c>
      <c r="J221" s="88">
        <v>2482.2000000000007</v>
      </c>
      <c r="K221" s="208">
        <v>63.000000000000014</v>
      </c>
      <c r="L221" s="206">
        <v>24822.000000000007</v>
      </c>
      <c r="M221" s="207">
        <v>14577.999999999993</v>
      </c>
      <c r="N221" s="302"/>
      <c r="P221" s="214">
        <v>0.1</v>
      </c>
      <c r="Q221" s="88">
        <v>3940</v>
      </c>
      <c r="R221" s="208">
        <v>100</v>
      </c>
      <c r="S221" s="206">
        <v>39400</v>
      </c>
      <c r="T221" s="207">
        <v>0</v>
      </c>
      <c r="U221" s="302"/>
      <c r="V221" s="86"/>
      <c r="W221" s="237">
        <v>5</v>
      </c>
      <c r="X221" s="235">
        <v>1970</v>
      </c>
      <c r="Y221" s="236">
        <v>37430</v>
      </c>
      <c r="Z221" s="302"/>
    </row>
    <row r="222" spans="1:70">
      <c r="B222" s="837" t="s">
        <v>557</v>
      </c>
      <c r="C222" s="838" t="s">
        <v>170</v>
      </c>
      <c r="D222" s="775" t="s">
        <v>158</v>
      </c>
      <c r="E222" s="329">
        <v>48000</v>
      </c>
      <c r="F222" s="190">
        <v>0</v>
      </c>
      <c r="G222" s="283">
        <v>48000</v>
      </c>
      <c r="H222" s="145"/>
      <c r="I222" s="214">
        <v>6.3000000000000014E-2</v>
      </c>
      <c r="J222" s="88">
        <v>3024.0000000000009</v>
      </c>
      <c r="K222" s="208">
        <v>63.000000000000014</v>
      </c>
      <c r="L222" s="206">
        <v>30240.000000000007</v>
      </c>
      <c r="M222" s="207">
        <v>17759.999999999993</v>
      </c>
      <c r="N222" s="302"/>
      <c r="P222" s="214">
        <v>0.1</v>
      </c>
      <c r="Q222" s="88">
        <v>4800</v>
      </c>
      <c r="R222" s="208">
        <v>100</v>
      </c>
      <c r="S222" s="206">
        <v>48000</v>
      </c>
      <c r="T222" s="207">
        <v>0</v>
      </c>
      <c r="U222" s="302"/>
      <c r="V222" s="86"/>
      <c r="W222" s="237">
        <v>5</v>
      </c>
      <c r="X222" s="235">
        <v>2400</v>
      </c>
      <c r="Y222" s="236">
        <v>45600</v>
      </c>
      <c r="Z222" s="302"/>
    </row>
    <row r="223" spans="1:70">
      <c r="B223" s="837" t="s">
        <v>558</v>
      </c>
      <c r="C223" s="838" t="s">
        <v>225</v>
      </c>
      <c r="D223" s="775" t="s">
        <v>197</v>
      </c>
      <c r="E223" s="329">
        <v>52000</v>
      </c>
      <c r="F223" s="190">
        <v>0</v>
      </c>
      <c r="G223" s="283">
        <v>52000</v>
      </c>
      <c r="H223" s="145"/>
      <c r="I223" s="214">
        <v>6.3000000000000014E-2</v>
      </c>
      <c r="J223" s="88">
        <v>3276.0000000000009</v>
      </c>
      <c r="K223" s="208">
        <v>63.000000000000014</v>
      </c>
      <c r="L223" s="206">
        <v>32760.000000000007</v>
      </c>
      <c r="M223" s="207">
        <v>19239.999999999993</v>
      </c>
      <c r="N223" s="302"/>
      <c r="P223" s="214">
        <v>0.1</v>
      </c>
      <c r="Q223" s="88">
        <v>5200</v>
      </c>
      <c r="R223" s="208">
        <v>100</v>
      </c>
      <c r="S223" s="206">
        <v>52000</v>
      </c>
      <c r="T223" s="207">
        <v>0</v>
      </c>
      <c r="U223" s="302"/>
      <c r="V223" s="86"/>
      <c r="W223" s="237">
        <v>5</v>
      </c>
      <c r="X223" s="235">
        <v>2600</v>
      </c>
      <c r="Y223" s="236">
        <v>49400</v>
      </c>
      <c r="Z223" s="302"/>
    </row>
    <row r="224" spans="1:70">
      <c r="A224" s="21"/>
      <c r="B224" s="173" t="s">
        <v>250</v>
      </c>
      <c r="C224" s="49" t="s">
        <v>167</v>
      </c>
      <c r="D224" s="23" t="s">
        <v>171</v>
      </c>
      <c r="E224" s="329">
        <v>37100</v>
      </c>
      <c r="F224" s="190">
        <v>0</v>
      </c>
      <c r="G224" s="283">
        <v>37100</v>
      </c>
      <c r="H224" s="145"/>
      <c r="I224" s="214">
        <v>6.3000000000000014E-2</v>
      </c>
      <c r="J224" s="88">
        <v>2337.3000000000006</v>
      </c>
      <c r="K224" s="208">
        <v>63.000000000000014</v>
      </c>
      <c r="L224" s="206">
        <v>23373.000000000007</v>
      </c>
      <c r="M224" s="207">
        <v>13726.999999999993</v>
      </c>
      <c r="N224" s="302"/>
      <c r="P224" s="214">
        <v>0.1</v>
      </c>
      <c r="Q224" s="88">
        <v>3710</v>
      </c>
      <c r="R224" s="208">
        <v>100</v>
      </c>
      <c r="S224" s="206">
        <v>37100</v>
      </c>
      <c r="T224" s="207">
        <v>0</v>
      </c>
      <c r="U224" s="302"/>
      <c r="V224" s="86"/>
      <c r="W224" s="237">
        <v>5</v>
      </c>
      <c r="X224" s="235">
        <v>1855</v>
      </c>
      <c r="Y224" s="236">
        <v>35245</v>
      </c>
      <c r="Z224" s="302"/>
    </row>
    <row r="225" spans="1:70">
      <c r="A225" s="21"/>
      <c r="B225" s="173" t="s">
        <v>252</v>
      </c>
      <c r="C225" s="49" t="s">
        <v>167</v>
      </c>
      <c r="D225" s="23" t="s">
        <v>196</v>
      </c>
      <c r="E225" s="329">
        <v>40800</v>
      </c>
      <c r="F225" s="190">
        <v>0</v>
      </c>
      <c r="G225" s="283">
        <v>40800</v>
      </c>
      <c r="H225" s="145"/>
      <c r="I225" s="214">
        <v>6.3000000000000014E-2</v>
      </c>
      <c r="J225" s="88">
        <v>2570.4000000000005</v>
      </c>
      <c r="K225" s="208">
        <v>63.000000000000014</v>
      </c>
      <c r="L225" s="206">
        <v>25704.000000000007</v>
      </c>
      <c r="M225" s="207">
        <v>15095.999999999993</v>
      </c>
      <c r="N225" s="302"/>
      <c r="P225" s="214">
        <v>0.1</v>
      </c>
      <c r="Q225" s="88">
        <v>4080</v>
      </c>
      <c r="R225" s="208">
        <v>100</v>
      </c>
      <c r="S225" s="206">
        <v>40800</v>
      </c>
      <c r="T225" s="207">
        <v>0</v>
      </c>
      <c r="U225" s="302"/>
      <c r="V225" s="86"/>
      <c r="W225" s="237">
        <v>5</v>
      </c>
      <c r="X225" s="235">
        <v>2040</v>
      </c>
      <c r="Y225" s="236">
        <v>38760</v>
      </c>
      <c r="Z225" s="302"/>
    </row>
    <row r="226" spans="1:70">
      <c r="A226" s="21"/>
      <c r="B226" s="173" t="s">
        <v>256</v>
      </c>
      <c r="C226" s="49" t="s">
        <v>167</v>
      </c>
      <c r="D226" s="23" t="s">
        <v>173</v>
      </c>
      <c r="E226" s="329">
        <v>51000</v>
      </c>
      <c r="F226" s="190">
        <v>0</v>
      </c>
      <c r="G226" s="283">
        <v>51000</v>
      </c>
      <c r="H226" s="145"/>
      <c r="I226" s="214">
        <v>6.3000000000000014E-2</v>
      </c>
      <c r="J226" s="88">
        <v>3213.0000000000009</v>
      </c>
      <c r="K226" s="208">
        <v>63.000000000000014</v>
      </c>
      <c r="L226" s="206">
        <v>32130.000000000007</v>
      </c>
      <c r="M226" s="207">
        <v>18869.999999999993</v>
      </c>
      <c r="N226" s="302"/>
      <c r="P226" s="214">
        <v>0.1</v>
      </c>
      <c r="Q226" s="88">
        <v>5100</v>
      </c>
      <c r="R226" s="208">
        <v>100</v>
      </c>
      <c r="S226" s="206">
        <v>51000</v>
      </c>
      <c r="T226" s="207">
        <v>0</v>
      </c>
      <c r="U226" s="302"/>
      <c r="V226" s="86"/>
      <c r="W226" s="237">
        <v>5</v>
      </c>
      <c r="X226" s="235">
        <v>2550</v>
      </c>
      <c r="Y226" s="236">
        <v>48450</v>
      </c>
      <c r="Z226" s="302"/>
    </row>
    <row r="227" spans="1:70" ht="15.75" thickBot="1">
      <c r="A227" s="21"/>
      <c r="B227" s="174" t="s">
        <v>257</v>
      </c>
      <c r="C227" s="210" t="s">
        <v>194</v>
      </c>
      <c r="D227" s="175" t="s">
        <v>238</v>
      </c>
      <c r="E227" s="330">
        <v>54500</v>
      </c>
      <c r="F227" s="198">
        <v>0</v>
      </c>
      <c r="G227" s="284">
        <v>54500</v>
      </c>
      <c r="H227" s="145"/>
      <c r="I227" s="251">
        <v>6.3000000000000014E-2</v>
      </c>
      <c r="J227" s="89">
        <v>3433.5000000000009</v>
      </c>
      <c r="K227" s="252">
        <v>63.000000000000014</v>
      </c>
      <c r="L227" s="253">
        <v>34335.000000000007</v>
      </c>
      <c r="M227" s="254">
        <v>20164.999999999993</v>
      </c>
      <c r="N227" s="303"/>
      <c r="P227" s="251">
        <v>0.1</v>
      </c>
      <c r="Q227" s="89">
        <v>5450</v>
      </c>
      <c r="R227" s="252">
        <v>100</v>
      </c>
      <c r="S227" s="253">
        <v>54500</v>
      </c>
      <c r="T227" s="254">
        <v>0</v>
      </c>
      <c r="U227" s="303"/>
      <c r="V227" s="86"/>
      <c r="W227" s="255">
        <v>5</v>
      </c>
      <c r="X227" s="256">
        <v>2725</v>
      </c>
      <c r="Y227" s="257">
        <v>51775</v>
      </c>
      <c r="Z227" s="303"/>
    </row>
    <row r="228" spans="1:70" ht="5.25" customHeight="1">
      <c r="A228" s="31"/>
      <c r="B228" s="44"/>
      <c r="C228" s="31"/>
      <c r="D228" s="44"/>
      <c r="E228" s="191"/>
      <c r="F228" s="192"/>
      <c r="G228" s="146"/>
      <c r="H228" s="245"/>
      <c r="I228" s="204"/>
      <c r="J228" s="204"/>
      <c r="K228" s="204"/>
      <c r="L228" s="246"/>
      <c r="M228" s="247"/>
      <c r="N228" s="333"/>
      <c r="O228" s="204"/>
      <c r="P228" s="28"/>
    </row>
    <row r="229" spans="1:70" ht="16.5" thickBot="1">
      <c r="B229" s="45" t="s">
        <v>26</v>
      </c>
      <c r="C229" s="23"/>
      <c r="D229" s="45"/>
      <c r="E229" s="193"/>
      <c r="F229" s="194"/>
      <c r="G229" s="147"/>
      <c r="H229" s="147"/>
      <c r="I229" s="30"/>
      <c r="J229" s="30"/>
      <c r="K229" s="76"/>
      <c r="L229" s="30"/>
      <c r="M229" s="30"/>
      <c r="N229" s="305" t="s">
        <v>19</v>
      </c>
      <c r="P229" s="30"/>
      <c r="Q229" s="30"/>
      <c r="R229" s="76"/>
      <c r="S229" s="30"/>
      <c r="T229" s="30"/>
      <c r="U229" s="309" t="s">
        <v>19</v>
      </c>
      <c r="V229" s="86"/>
      <c r="W229" s="76"/>
      <c r="X229" s="51"/>
      <c r="Y229" s="30"/>
      <c r="Z229" s="309" t="s">
        <v>19</v>
      </c>
    </row>
    <row r="230" spans="1:70" s="12" customFormat="1" ht="16.5" thickBot="1">
      <c r="A230" s="46"/>
      <c r="B230" s="17" t="s">
        <v>255</v>
      </c>
      <c r="C230" s="47"/>
      <c r="D230" s="55"/>
      <c r="E230" s="176">
        <v>62100</v>
      </c>
      <c r="F230" s="177">
        <v>0</v>
      </c>
      <c r="G230" s="240">
        <v>62100</v>
      </c>
      <c r="H230" s="145"/>
      <c r="I230" s="234">
        <v>6.3000000000000056E-2</v>
      </c>
      <c r="J230" s="90">
        <v>3912.3000000000034</v>
      </c>
      <c r="K230" s="215">
        <v>63.000000000000057</v>
      </c>
      <c r="L230" s="216">
        <v>39123.000000000036</v>
      </c>
      <c r="M230" s="125">
        <v>22976.999999999964</v>
      </c>
      <c r="N230" s="306"/>
      <c r="O230" s="86"/>
      <c r="P230" s="234">
        <v>0.1</v>
      </c>
      <c r="Q230" s="90">
        <v>6210</v>
      </c>
      <c r="R230" s="215">
        <v>100</v>
      </c>
      <c r="S230" s="216">
        <v>62100</v>
      </c>
      <c r="T230" s="125">
        <v>0</v>
      </c>
      <c r="U230" s="303"/>
      <c r="V230" s="86"/>
      <c r="W230" s="238">
        <v>5</v>
      </c>
      <c r="X230" s="239">
        <v>0</v>
      </c>
      <c r="Y230" s="217">
        <v>62100</v>
      </c>
      <c r="Z230" s="303"/>
      <c r="AA230" s="331"/>
      <c r="AB230" s="520"/>
      <c r="AC230" s="520"/>
      <c r="AD230" s="520"/>
      <c r="AE230" s="520"/>
      <c r="AF230" s="520"/>
      <c r="AG230" s="520"/>
      <c r="AH230" s="520"/>
      <c r="AI230" s="520"/>
      <c r="AJ230" s="520"/>
      <c r="AK230" s="520"/>
      <c r="AL230" s="520"/>
      <c r="AM230" s="520"/>
      <c r="AN230" s="520"/>
      <c r="AO230" s="520"/>
      <c r="AP230" s="520"/>
      <c r="AQ230" s="520"/>
      <c r="AR230" s="520"/>
      <c r="AS230" s="520"/>
      <c r="AT230" s="520"/>
      <c r="AU230" s="520"/>
      <c r="AV230" s="520"/>
      <c r="AW230" s="520"/>
      <c r="AX230" s="520"/>
      <c r="AY230" s="520"/>
      <c r="AZ230" s="520"/>
      <c r="BA230" s="520"/>
      <c r="BB230" s="520"/>
      <c r="BC230" s="520"/>
      <c r="BD230" s="520"/>
      <c r="BE230" s="520"/>
      <c r="BF230" s="520"/>
      <c r="BG230" s="520"/>
      <c r="BH230" s="520"/>
      <c r="BI230" s="520"/>
      <c r="BJ230" s="520"/>
      <c r="BK230" s="520"/>
      <c r="BL230" s="520"/>
      <c r="BM230" s="520"/>
      <c r="BN230" s="520"/>
      <c r="BO230" s="520"/>
      <c r="BP230" s="520"/>
      <c r="BQ230" s="520"/>
      <c r="BR230" s="520"/>
    </row>
    <row r="231" spans="1:70" s="164" customFormat="1" ht="19.5" thickBot="1">
      <c r="A231" s="168"/>
      <c r="B231" s="169" t="s">
        <v>94</v>
      </c>
      <c r="D231" s="165"/>
      <c r="E231" s="182"/>
      <c r="F231" s="195"/>
      <c r="G231" s="166"/>
      <c r="H231" s="145"/>
      <c r="I231" s="212"/>
      <c r="J231" s="212"/>
      <c r="K231" s="74"/>
      <c r="L231" s="81"/>
      <c r="M231" s="79"/>
      <c r="N231" s="85"/>
      <c r="O231" s="66"/>
      <c r="P231" s="211"/>
      <c r="Q231" s="211"/>
      <c r="R231" s="74"/>
      <c r="S231" s="81"/>
      <c r="T231" s="79"/>
      <c r="U231" s="85"/>
      <c r="V231" s="66"/>
      <c r="W231" s="74"/>
      <c r="X231" s="50"/>
      <c r="Y231" s="81"/>
      <c r="Z231" s="81"/>
      <c r="AB231" s="500"/>
      <c r="AC231" s="500"/>
      <c r="AD231" s="500"/>
      <c r="AE231" s="500"/>
      <c r="AF231" s="500"/>
      <c r="AG231" s="500"/>
      <c r="AH231" s="500"/>
      <c r="AI231" s="500"/>
      <c r="AJ231" s="500"/>
      <c r="AK231" s="500"/>
      <c r="AL231" s="500"/>
      <c r="AM231" s="500"/>
      <c r="AN231" s="500"/>
      <c r="AO231" s="500"/>
      <c r="AP231" s="500"/>
      <c r="AQ231" s="500"/>
      <c r="AR231" s="500"/>
      <c r="AS231" s="500"/>
      <c r="AT231" s="500"/>
      <c r="AU231" s="500"/>
      <c r="AV231" s="500"/>
      <c r="AW231" s="500"/>
      <c r="AX231" s="500"/>
      <c r="AY231" s="500"/>
      <c r="AZ231" s="500"/>
      <c r="BA231" s="500"/>
      <c r="BB231" s="500"/>
      <c r="BC231" s="500"/>
      <c r="BD231" s="500"/>
      <c r="BE231" s="500"/>
      <c r="BF231" s="500"/>
      <c r="BG231" s="500"/>
      <c r="BH231" s="500"/>
      <c r="BI231" s="500"/>
      <c r="BJ231" s="500"/>
      <c r="BK231" s="500"/>
      <c r="BL231" s="500"/>
      <c r="BM231" s="500"/>
      <c r="BN231" s="500"/>
      <c r="BO231" s="500"/>
      <c r="BP231" s="500"/>
      <c r="BQ231" s="500"/>
      <c r="BR231" s="500"/>
    </row>
    <row r="232" spans="1:70" ht="23.25" customHeight="1">
      <c r="B232" s="26" t="s">
        <v>258</v>
      </c>
      <c r="C232" s="56"/>
      <c r="D232" s="59"/>
      <c r="E232" s="184" t="s">
        <v>42</v>
      </c>
      <c r="F232" s="185"/>
      <c r="G232" s="278"/>
      <c r="H232" s="145"/>
      <c r="I232" s="94" t="s">
        <v>16</v>
      </c>
      <c r="J232" s="87"/>
      <c r="K232" s="921" t="s">
        <v>355</v>
      </c>
      <c r="L232" s="921" t="s">
        <v>354</v>
      </c>
      <c r="M232" s="921" t="s">
        <v>353</v>
      </c>
      <c r="N232" s="927" t="s">
        <v>278</v>
      </c>
      <c r="O232" s="95"/>
      <c r="P232" s="94" t="s">
        <v>16</v>
      </c>
      <c r="Q232" s="87"/>
      <c r="R232" s="921" t="s">
        <v>355</v>
      </c>
      <c r="S232" s="921" t="s">
        <v>354</v>
      </c>
      <c r="T232" s="921" t="s">
        <v>353</v>
      </c>
      <c r="U232" s="927" t="s">
        <v>278</v>
      </c>
      <c r="V232" s="95"/>
      <c r="W232" s="923" t="s">
        <v>355</v>
      </c>
      <c r="X232" s="925" t="s">
        <v>354</v>
      </c>
      <c r="Y232" s="925" t="s">
        <v>353</v>
      </c>
      <c r="Z232" s="927" t="s">
        <v>278</v>
      </c>
    </row>
    <row r="233" spans="1:70" ht="30" customHeight="1" thickBot="1">
      <c r="B233" s="70" t="s">
        <v>243</v>
      </c>
      <c r="C233" s="57"/>
      <c r="D233" s="61"/>
      <c r="E233" s="186" t="s">
        <v>22</v>
      </c>
      <c r="F233" s="187" t="s">
        <v>266</v>
      </c>
      <c r="G233" s="279" t="s">
        <v>23</v>
      </c>
      <c r="H233" s="145"/>
      <c r="I233" s="460" t="s">
        <v>1</v>
      </c>
      <c r="J233" s="461" t="s">
        <v>2</v>
      </c>
      <c r="K233" s="922"/>
      <c r="L233" s="922"/>
      <c r="M233" s="922"/>
      <c r="N233" s="928"/>
      <c r="O233" s="96"/>
      <c r="P233" s="460" t="s">
        <v>1</v>
      </c>
      <c r="Q233" s="461" t="s">
        <v>2</v>
      </c>
      <c r="R233" s="922"/>
      <c r="S233" s="922"/>
      <c r="T233" s="922"/>
      <c r="U233" s="928"/>
      <c r="V233" s="96"/>
      <c r="W233" s="924"/>
      <c r="X233" s="926"/>
      <c r="Y233" s="926"/>
      <c r="Z233" s="928"/>
    </row>
    <row r="234" spans="1:70" ht="15.75">
      <c r="B234" s="837" t="s">
        <v>558</v>
      </c>
      <c r="C234" s="838" t="s">
        <v>225</v>
      </c>
      <c r="D234" s="775" t="s">
        <v>197</v>
      </c>
      <c r="E234" s="328">
        <v>58800</v>
      </c>
      <c r="F234" s="190">
        <v>6000</v>
      </c>
      <c r="G234" s="323">
        <v>52800</v>
      </c>
      <c r="H234" s="145"/>
      <c r="I234" s="214">
        <v>3.9068181818181759E-2</v>
      </c>
      <c r="J234" s="88">
        <v>2062.799999999997</v>
      </c>
      <c r="K234" s="208">
        <v>39.068181818181756</v>
      </c>
      <c r="L234" s="206">
        <v>20627.999999999971</v>
      </c>
      <c r="M234" s="207">
        <v>32172.000000000029</v>
      </c>
      <c r="N234" s="302"/>
      <c r="P234" s="214">
        <v>7.8136363636363518E-2</v>
      </c>
      <c r="Q234" s="88">
        <v>4125.599999999994</v>
      </c>
      <c r="R234" s="208">
        <v>78.136363636363512</v>
      </c>
      <c r="S234" s="206">
        <v>41255.999999999942</v>
      </c>
      <c r="T234" s="207">
        <v>11544.000000000058</v>
      </c>
      <c r="U234" s="302"/>
      <c r="V234" s="86"/>
      <c r="W234" s="237">
        <v>3.906818181818176</v>
      </c>
      <c r="X234" s="235">
        <v>2062.799999999997</v>
      </c>
      <c r="Y234" s="236">
        <v>50737.200000000004</v>
      </c>
      <c r="Z234" s="302"/>
    </row>
    <row r="235" spans="1:70" ht="15.75">
      <c r="B235" s="837" t="s">
        <v>559</v>
      </c>
      <c r="C235" s="844" t="s">
        <v>228</v>
      </c>
      <c r="D235" s="775" t="s">
        <v>229</v>
      </c>
      <c r="E235" s="329">
        <v>76700</v>
      </c>
      <c r="F235" s="190">
        <v>6000</v>
      </c>
      <c r="G235" s="323">
        <v>70700</v>
      </c>
      <c r="H235" s="145"/>
      <c r="I235" s="214">
        <v>4.9684582743988619E-2</v>
      </c>
      <c r="J235" s="88">
        <v>3512.6999999999953</v>
      </c>
      <c r="K235" s="208">
        <v>49.684582743988621</v>
      </c>
      <c r="L235" s="206">
        <v>35126.999999999956</v>
      </c>
      <c r="M235" s="207">
        <v>35573.000000000044</v>
      </c>
      <c r="N235" s="302"/>
      <c r="P235" s="214">
        <v>9.9369165487977237E-2</v>
      </c>
      <c r="Q235" s="88">
        <v>7025.3999999999905</v>
      </c>
      <c r="R235" s="208">
        <v>99.369165487977241</v>
      </c>
      <c r="S235" s="206">
        <v>70253.999999999913</v>
      </c>
      <c r="T235" s="207">
        <v>446.00000000008731</v>
      </c>
      <c r="U235" s="302"/>
      <c r="V235" s="86"/>
      <c r="W235" s="237">
        <v>4.9684582743988619</v>
      </c>
      <c r="X235" s="235">
        <v>3512.6999999999953</v>
      </c>
      <c r="Y235" s="236">
        <v>67187.3</v>
      </c>
      <c r="Z235" s="302"/>
    </row>
    <row r="236" spans="1:70" ht="15.75">
      <c r="B236" s="173" t="s">
        <v>256</v>
      </c>
      <c r="C236" s="49" t="s">
        <v>194</v>
      </c>
      <c r="D236" s="23" t="s">
        <v>158</v>
      </c>
      <c r="E236" s="329">
        <v>57900</v>
      </c>
      <c r="F236" s="190">
        <v>6000</v>
      </c>
      <c r="G236" s="323">
        <v>51900</v>
      </c>
      <c r="H236" s="145"/>
      <c r="I236" s="214">
        <v>3.8341040462427742E-2</v>
      </c>
      <c r="J236" s="88">
        <v>1989.8999999999999</v>
      </c>
      <c r="K236" s="208">
        <v>38.341040462427742</v>
      </c>
      <c r="L236" s="206">
        <v>19899</v>
      </c>
      <c r="M236" s="207">
        <v>32001</v>
      </c>
      <c r="N236" s="302"/>
      <c r="P236" s="214">
        <v>7.6682080924855484E-2</v>
      </c>
      <c r="Q236" s="88">
        <v>3979.7999999999997</v>
      </c>
      <c r="R236" s="208">
        <v>76.682080924855484</v>
      </c>
      <c r="S236" s="206">
        <v>39798</v>
      </c>
      <c r="T236" s="207">
        <v>12102</v>
      </c>
      <c r="U236" s="302"/>
      <c r="V236" s="86"/>
      <c r="W236" s="237">
        <v>3.834104046242774</v>
      </c>
      <c r="X236" s="235">
        <v>1989.8999999999999</v>
      </c>
      <c r="Y236" s="236">
        <v>49910.1</v>
      </c>
      <c r="Z236" s="302"/>
    </row>
    <row r="237" spans="1:70" ht="15.75">
      <c r="A237" s="21"/>
      <c r="B237" s="173" t="s">
        <v>259</v>
      </c>
      <c r="C237" s="49" t="s">
        <v>194</v>
      </c>
      <c r="D237" s="23" t="s">
        <v>197</v>
      </c>
      <c r="E237" s="329">
        <v>62400</v>
      </c>
      <c r="F237" s="190">
        <v>6000</v>
      </c>
      <c r="G237" s="323">
        <v>56400</v>
      </c>
      <c r="H237" s="145"/>
      <c r="I237" s="214">
        <v>4.1744680851063774E-2</v>
      </c>
      <c r="J237" s="88">
        <v>2354.3999999999969</v>
      </c>
      <c r="K237" s="208">
        <v>41.744680851063777</v>
      </c>
      <c r="L237" s="206">
        <v>23543.999999999971</v>
      </c>
      <c r="M237" s="207">
        <v>32856.000000000029</v>
      </c>
      <c r="N237" s="302"/>
      <c r="P237" s="214">
        <v>8.3489361702127549E-2</v>
      </c>
      <c r="Q237" s="88">
        <v>4708.7999999999938</v>
      </c>
      <c r="R237" s="208">
        <v>83.489361702127553</v>
      </c>
      <c r="S237" s="206">
        <v>47087.999999999942</v>
      </c>
      <c r="T237" s="207">
        <v>9312.0000000000582</v>
      </c>
      <c r="U237" s="302"/>
      <c r="V237" s="86"/>
      <c r="W237" s="237">
        <v>4.1744680851063771</v>
      </c>
      <c r="X237" s="235">
        <v>2354.3999999999969</v>
      </c>
      <c r="Y237" s="236">
        <v>54045.600000000006</v>
      </c>
      <c r="Z237" s="302"/>
    </row>
    <row r="238" spans="1:70" ht="15.75">
      <c r="A238" s="21"/>
      <c r="B238" s="173" t="s">
        <v>260</v>
      </c>
      <c r="C238" s="49" t="s">
        <v>194</v>
      </c>
      <c r="D238" s="23" t="s">
        <v>241</v>
      </c>
      <c r="E238" s="329">
        <v>84500</v>
      </c>
      <c r="F238" s="190">
        <v>6000</v>
      </c>
      <c r="G238" s="323">
        <v>78500</v>
      </c>
      <c r="H238" s="145"/>
      <c r="I238" s="214">
        <v>5.2796178343949063E-2</v>
      </c>
      <c r="J238" s="88">
        <v>4144.5000000000018</v>
      </c>
      <c r="K238" s="208">
        <v>52.796178343949066</v>
      </c>
      <c r="L238" s="206">
        <v>41445.000000000015</v>
      </c>
      <c r="M238" s="207">
        <v>37054.999999999985</v>
      </c>
      <c r="N238" s="302"/>
      <c r="P238" s="214">
        <v>0.1</v>
      </c>
      <c r="Q238" s="88">
        <v>7850</v>
      </c>
      <c r="R238" s="208">
        <v>100</v>
      </c>
      <c r="S238" s="206">
        <v>78500</v>
      </c>
      <c r="T238" s="207">
        <v>0</v>
      </c>
      <c r="U238" s="302"/>
      <c r="V238" s="86"/>
      <c r="W238" s="237">
        <v>5</v>
      </c>
      <c r="X238" s="235">
        <v>3925</v>
      </c>
      <c r="Y238" s="236">
        <v>74575</v>
      </c>
      <c r="Z238" s="302"/>
    </row>
    <row r="239" spans="1:70" ht="16.5" thickBot="1">
      <c r="A239" s="21"/>
      <c r="B239" s="174" t="s">
        <v>261</v>
      </c>
      <c r="C239" s="63" t="s">
        <v>228</v>
      </c>
      <c r="D239" s="175" t="s">
        <v>262</v>
      </c>
      <c r="E239" s="330">
        <v>111700</v>
      </c>
      <c r="F239" s="198">
        <v>6000</v>
      </c>
      <c r="G239" s="324">
        <v>105700</v>
      </c>
      <c r="H239" s="145"/>
      <c r="I239" s="251">
        <v>6.0053926206244085E-2</v>
      </c>
      <c r="J239" s="89">
        <v>6347.7</v>
      </c>
      <c r="K239" s="252">
        <v>60.053926206244078</v>
      </c>
      <c r="L239" s="253">
        <v>63477</v>
      </c>
      <c r="M239" s="254">
        <v>42223</v>
      </c>
      <c r="N239" s="303"/>
      <c r="P239" s="251">
        <v>0.1</v>
      </c>
      <c r="Q239" s="89">
        <v>10570</v>
      </c>
      <c r="R239" s="252">
        <v>100</v>
      </c>
      <c r="S239" s="253">
        <v>105700</v>
      </c>
      <c r="T239" s="254">
        <v>0</v>
      </c>
      <c r="U239" s="303"/>
      <c r="V239" s="86"/>
      <c r="W239" s="255">
        <v>5</v>
      </c>
      <c r="X239" s="256">
        <v>5285</v>
      </c>
      <c r="Y239" s="257">
        <v>100415</v>
      </c>
      <c r="Z239" s="303"/>
    </row>
    <row r="240" spans="1:70" s="164" customFormat="1">
      <c r="B240" s="327" t="s">
        <v>312</v>
      </c>
      <c r="D240" s="165"/>
      <c r="E240" s="182"/>
      <c r="F240" s="195"/>
      <c r="G240" s="166"/>
      <c r="H240" s="241"/>
      <c r="I240" s="86"/>
      <c r="J240" s="86"/>
      <c r="K240" s="86"/>
      <c r="L240" s="242"/>
      <c r="M240" s="243"/>
      <c r="N240" s="84"/>
      <c r="O240" s="86"/>
      <c r="P240" s="21"/>
      <c r="Q240" s="21"/>
      <c r="R240" s="21"/>
      <c r="S240" s="21"/>
      <c r="T240" s="21"/>
      <c r="U240" s="49"/>
      <c r="V240" s="21"/>
      <c r="W240" s="21"/>
      <c r="X240" s="21"/>
      <c r="Y240" s="21"/>
      <c r="Z240" s="49"/>
      <c r="AB240" s="500"/>
      <c r="AC240" s="500"/>
      <c r="AD240" s="500"/>
      <c r="AE240" s="500"/>
      <c r="AF240" s="500"/>
      <c r="AG240" s="500"/>
      <c r="AH240" s="500"/>
      <c r="AI240" s="500"/>
      <c r="AJ240" s="500"/>
      <c r="AK240" s="500"/>
      <c r="AL240" s="500"/>
      <c r="AM240" s="500"/>
      <c r="AN240" s="500"/>
      <c r="AO240" s="500"/>
      <c r="AP240" s="500"/>
      <c r="AQ240" s="500"/>
      <c r="AR240" s="500"/>
      <c r="AS240" s="500"/>
      <c r="AT240" s="500"/>
      <c r="AU240" s="500"/>
      <c r="AV240" s="500"/>
      <c r="AW240" s="500"/>
      <c r="AX240" s="500"/>
      <c r="AY240" s="500"/>
      <c r="AZ240" s="500"/>
      <c r="BA240" s="500"/>
      <c r="BB240" s="500"/>
      <c r="BC240" s="500"/>
      <c r="BD240" s="500"/>
      <c r="BE240" s="500"/>
      <c r="BF240" s="500"/>
      <c r="BG240" s="500"/>
      <c r="BH240" s="500"/>
      <c r="BI240" s="500"/>
      <c r="BJ240" s="500"/>
      <c r="BK240" s="500"/>
      <c r="BL240" s="500"/>
      <c r="BM240" s="500"/>
      <c r="BN240" s="500"/>
      <c r="BO240" s="500"/>
      <c r="BP240" s="500"/>
      <c r="BQ240" s="500"/>
      <c r="BR240" s="500"/>
    </row>
    <row r="241" spans="1:70" s="164" customFormat="1" ht="7.5" customHeight="1">
      <c r="B241" s="165"/>
      <c r="D241" s="165"/>
      <c r="E241" s="182"/>
      <c r="F241" s="195"/>
      <c r="G241" s="166"/>
      <c r="H241" s="241"/>
      <c r="I241" s="86"/>
      <c r="J241" s="86"/>
      <c r="K241" s="86"/>
      <c r="L241" s="242"/>
      <c r="M241" s="243"/>
      <c r="N241" s="84"/>
      <c r="O241" s="86"/>
      <c r="P241" s="21"/>
      <c r="Q241" s="21"/>
      <c r="R241" s="21"/>
      <c r="S241" s="21"/>
      <c r="T241" s="21"/>
      <c r="U241" s="49"/>
      <c r="V241" s="21"/>
      <c r="W241" s="21"/>
      <c r="X241" s="21"/>
      <c r="Y241" s="21"/>
      <c r="Z241" s="49"/>
      <c r="AB241" s="500"/>
      <c r="AC241" s="500"/>
      <c r="AD241" s="500"/>
      <c r="AE241" s="500"/>
      <c r="AF241" s="500"/>
      <c r="AG241" s="500"/>
      <c r="AH241" s="500"/>
      <c r="AI241" s="500"/>
      <c r="AJ241" s="500"/>
      <c r="AK241" s="500"/>
      <c r="AL241" s="500"/>
      <c r="AM241" s="500"/>
      <c r="AN241" s="500"/>
      <c r="AO241" s="500"/>
      <c r="AP241" s="500"/>
      <c r="AQ241" s="500"/>
      <c r="AR241" s="500"/>
      <c r="AS241" s="500"/>
      <c r="AT241" s="500"/>
      <c r="AU241" s="500"/>
      <c r="AV241" s="500"/>
      <c r="AW241" s="500"/>
      <c r="AX241" s="500"/>
      <c r="AY241" s="500"/>
      <c r="AZ241" s="500"/>
      <c r="BA241" s="500"/>
      <c r="BB241" s="500"/>
      <c r="BC241" s="500"/>
      <c r="BD241" s="500"/>
      <c r="BE241" s="500"/>
      <c r="BF241" s="500"/>
      <c r="BG241" s="500"/>
      <c r="BH241" s="500"/>
      <c r="BI241" s="500"/>
      <c r="BJ241" s="500"/>
      <c r="BK241" s="500"/>
      <c r="BL241" s="500"/>
      <c r="BM241" s="500"/>
      <c r="BN241" s="500"/>
      <c r="BO241" s="500"/>
      <c r="BP241" s="500"/>
      <c r="BQ241" s="500"/>
      <c r="BR241" s="500"/>
    </row>
    <row r="242" spans="1:70" s="164" customFormat="1" ht="19.5" customHeight="1" thickBot="1">
      <c r="A242" s="168"/>
      <c r="B242" s="169" t="s">
        <v>94</v>
      </c>
      <c r="D242" s="165"/>
      <c r="E242" s="182"/>
      <c r="F242" s="195"/>
      <c r="G242" s="166"/>
      <c r="H242" s="145"/>
      <c r="I242" s="212"/>
      <c r="J242" s="212"/>
      <c r="K242" s="74"/>
      <c r="L242" s="81"/>
      <c r="M242" s="79"/>
      <c r="N242" s="85"/>
      <c r="O242" s="66"/>
      <c r="P242" s="211"/>
      <c r="Q242" s="211"/>
      <c r="R242" s="74"/>
      <c r="S242" s="81"/>
      <c r="T242" s="79"/>
      <c r="U242" s="85"/>
      <c r="V242" s="66"/>
      <c r="W242" s="74"/>
      <c r="X242" s="50"/>
      <c r="Y242" s="81"/>
      <c r="Z242" s="81"/>
      <c r="AB242" s="500"/>
      <c r="AC242" s="500"/>
      <c r="AD242" s="500"/>
      <c r="AE242" s="500"/>
      <c r="AF242" s="500"/>
      <c r="AG242" s="500"/>
      <c r="AH242" s="500"/>
      <c r="AI242" s="500"/>
      <c r="AJ242" s="500"/>
      <c r="AK242" s="500"/>
      <c r="AL242" s="500"/>
      <c r="AM242" s="500"/>
      <c r="AN242" s="500"/>
      <c r="AO242" s="500"/>
      <c r="AP242" s="500"/>
      <c r="AQ242" s="500"/>
      <c r="AR242" s="500"/>
      <c r="AS242" s="500"/>
      <c r="AT242" s="500"/>
      <c r="AU242" s="500"/>
      <c r="AV242" s="500"/>
      <c r="AW242" s="500"/>
      <c r="AX242" s="500"/>
      <c r="AY242" s="500"/>
      <c r="AZ242" s="500"/>
      <c r="BA242" s="500"/>
      <c r="BB242" s="500"/>
      <c r="BC242" s="500"/>
      <c r="BD242" s="500"/>
      <c r="BE242" s="500"/>
      <c r="BF242" s="500"/>
      <c r="BG242" s="500"/>
      <c r="BH242" s="500"/>
      <c r="BI242" s="500"/>
      <c r="BJ242" s="500"/>
      <c r="BK242" s="500"/>
      <c r="BL242" s="500"/>
      <c r="BM242" s="500"/>
      <c r="BN242" s="500"/>
      <c r="BO242" s="500"/>
      <c r="BP242" s="500"/>
      <c r="BQ242" s="500"/>
      <c r="BR242" s="500"/>
    </row>
    <row r="243" spans="1:70" ht="23.25" customHeight="1">
      <c r="B243" s="26" t="s">
        <v>263</v>
      </c>
      <c r="C243" s="56"/>
      <c r="D243" s="59"/>
      <c r="E243" s="184" t="s">
        <v>42</v>
      </c>
      <c r="F243" s="185"/>
      <c r="G243" s="278"/>
      <c r="H243" s="145"/>
      <c r="I243" s="94" t="s">
        <v>16</v>
      </c>
      <c r="J243" s="87"/>
      <c r="K243" s="921" t="s">
        <v>355</v>
      </c>
      <c r="L243" s="921" t="s">
        <v>354</v>
      </c>
      <c r="M243" s="921" t="s">
        <v>353</v>
      </c>
      <c r="N243" s="927" t="s">
        <v>278</v>
      </c>
      <c r="O243" s="95"/>
      <c r="P243" s="94" t="s">
        <v>16</v>
      </c>
      <c r="Q243" s="87"/>
      <c r="R243" s="921" t="s">
        <v>355</v>
      </c>
      <c r="S243" s="921" t="s">
        <v>354</v>
      </c>
      <c r="T243" s="921" t="s">
        <v>353</v>
      </c>
      <c r="U243" s="927" t="s">
        <v>278</v>
      </c>
      <c r="V243" s="95"/>
      <c r="W243" s="923" t="s">
        <v>355</v>
      </c>
      <c r="X243" s="925" t="s">
        <v>354</v>
      </c>
      <c r="Y243" s="925" t="s">
        <v>353</v>
      </c>
      <c r="Z243" s="927" t="s">
        <v>278</v>
      </c>
    </row>
    <row r="244" spans="1:70" ht="30" customHeight="1" thickBot="1">
      <c r="B244" s="70" t="s">
        <v>264</v>
      </c>
      <c r="C244" s="57"/>
      <c r="D244" s="61"/>
      <c r="E244" s="186" t="s">
        <v>22</v>
      </c>
      <c r="F244" s="196" t="s">
        <v>266</v>
      </c>
      <c r="G244" s="279" t="s">
        <v>267</v>
      </c>
      <c r="H244" s="145"/>
      <c r="I244" s="460" t="s">
        <v>1</v>
      </c>
      <c r="J244" s="461" t="s">
        <v>2</v>
      </c>
      <c r="K244" s="922"/>
      <c r="L244" s="922"/>
      <c r="M244" s="922"/>
      <c r="N244" s="928"/>
      <c r="O244" s="96"/>
      <c r="P244" s="460" t="s">
        <v>1</v>
      </c>
      <c r="Q244" s="461" t="s">
        <v>2</v>
      </c>
      <c r="R244" s="922"/>
      <c r="S244" s="922"/>
      <c r="T244" s="922"/>
      <c r="U244" s="928"/>
      <c r="V244" s="96"/>
      <c r="W244" s="924"/>
      <c r="X244" s="926"/>
      <c r="Y244" s="926"/>
      <c r="Z244" s="928"/>
    </row>
    <row r="245" spans="1:70" ht="15.75">
      <c r="B245" s="841" t="s">
        <v>558</v>
      </c>
      <c r="C245" s="842" t="s">
        <v>225</v>
      </c>
      <c r="D245" s="771" t="s">
        <v>197</v>
      </c>
      <c r="E245" s="328">
        <v>64800</v>
      </c>
      <c r="F245" s="189">
        <v>6000</v>
      </c>
      <c r="G245" s="325">
        <v>58800</v>
      </c>
      <c r="H245" s="145"/>
      <c r="I245" s="214">
        <v>4.3346938775510123E-2</v>
      </c>
      <c r="J245" s="88">
        <v>2548.7999999999952</v>
      </c>
      <c r="K245" s="208">
        <v>43.346938775510125</v>
      </c>
      <c r="L245" s="206">
        <v>25487.999999999953</v>
      </c>
      <c r="M245" s="207">
        <v>33312.000000000044</v>
      </c>
      <c r="N245" s="302"/>
      <c r="P245" s="214">
        <v>8.6693877551020246E-2</v>
      </c>
      <c r="Q245" s="88">
        <v>5097.5999999999904</v>
      </c>
      <c r="R245" s="208">
        <v>86.69387755102025</v>
      </c>
      <c r="S245" s="206">
        <v>50975.999999999905</v>
      </c>
      <c r="T245" s="207">
        <v>7824.0000000000946</v>
      </c>
      <c r="U245" s="302"/>
      <c r="V245" s="86"/>
      <c r="W245" s="237">
        <v>4.334693877551012</v>
      </c>
      <c r="X245" s="235">
        <v>2548.7999999999952</v>
      </c>
      <c r="Y245" s="236">
        <v>56251.200000000004</v>
      </c>
      <c r="Z245" s="302"/>
    </row>
    <row r="246" spans="1:70" ht="15.75">
      <c r="B246" s="837" t="s">
        <v>559</v>
      </c>
      <c r="C246" s="844" t="s">
        <v>228</v>
      </c>
      <c r="D246" s="775" t="s">
        <v>229</v>
      </c>
      <c r="E246" s="329">
        <v>81500</v>
      </c>
      <c r="F246" s="190">
        <v>6000</v>
      </c>
      <c r="G246" s="323">
        <v>75500</v>
      </c>
      <c r="H246" s="145"/>
      <c r="I246" s="214">
        <v>5.1675496688741739E-2</v>
      </c>
      <c r="J246" s="88">
        <v>3901.5000000000014</v>
      </c>
      <c r="K246" s="208">
        <v>51.675496688741738</v>
      </c>
      <c r="L246" s="206">
        <v>39015.000000000015</v>
      </c>
      <c r="M246" s="207">
        <v>36484.999999999985</v>
      </c>
      <c r="N246" s="302"/>
      <c r="P246" s="214">
        <v>0.1</v>
      </c>
      <c r="Q246" s="88">
        <v>7550</v>
      </c>
      <c r="R246" s="208">
        <v>100</v>
      </c>
      <c r="S246" s="206">
        <v>75500</v>
      </c>
      <c r="T246" s="207">
        <v>0</v>
      </c>
      <c r="U246" s="302"/>
      <c r="V246" s="86"/>
      <c r="W246" s="237">
        <v>5</v>
      </c>
      <c r="X246" s="235">
        <v>3775</v>
      </c>
      <c r="Y246" s="236">
        <v>71725</v>
      </c>
      <c r="Z246" s="302"/>
    </row>
    <row r="247" spans="1:70" ht="15.75">
      <c r="B247" s="173" t="s">
        <v>256</v>
      </c>
      <c r="C247" s="49" t="s">
        <v>194</v>
      </c>
      <c r="D247" s="23" t="s">
        <v>158</v>
      </c>
      <c r="E247" s="329">
        <v>64300</v>
      </c>
      <c r="F247" s="190">
        <v>6000</v>
      </c>
      <c r="G247" s="323">
        <v>58300</v>
      </c>
      <c r="H247" s="145"/>
      <c r="I247" s="214">
        <v>4.3024013722126872E-2</v>
      </c>
      <c r="J247" s="88">
        <v>2508.2999999999965</v>
      </c>
      <c r="K247" s="208">
        <v>43.024013722126874</v>
      </c>
      <c r="L247" s="206">
        <v>25082.999999999964</v>
      </c>
      <c r="M247" s="207">
        <v>33217.000000000036</v>
      </c>
      <c r="N247" s="302"/>
      <c r="P247" s="214">
        <v>8.6048027444253744E-2</v>
      </c>
      <c r="Q247" s="88">
        <v>5016.5999999999931</v>
      </c>
      <c r="R247" s="208">
        <v>86.048027444253748</v>
      </c>
      <c r="S247" s="206">
        <v>50165.999999999927</v>
      </c>
      <c r="T247" s="207">
        <v>8134.0000000000728</v>
      </c>
      <c r="U247" s="302"/>
      <c r="V247" s="86"/>
      <c r="W247" s="237">
        <v>4.302401372212687</v>
      </c>
      <c r="X247" s="235">
        <v>2508.2999999999965</v>
      </c>
      <c r="Y247" s="236">
        <v>55791.700000000004</v>
      </c>
      <c r="Z247" s="302"/>
    </row>
    <row r="248" spans="1:70" ht="15.75">
      <c r="A248" s="21"/>
      <c r="B248" s="173" t="s">
        <v>259</v>
      </c>
      <c r="C248" s="49" t="s">
        <v>194</v>
      </c>
      <c r="D248" s="23" t="s">
        <v>197</v>
      </c>
      <c r="E248" s="329">
        <v>68300</v>
      </c>
      <c r="F248" s="190">
        <v>6000</v>
      </c>
      <c r="G248" s="323">
        <v>62300</v>
      </c>
      <c r="H248" s="145"/>
      <c r="I248" s="214">
        <v>4.5462279293739909E-2</v>
      </c>
      <c r="J248" s="88">
        <v>2832.2999999999961</v>
      </c>
      <c r="K248" s="208">
        <v>45.462279293739911</v>
      </c>
      <c r="L248" s="206">
        <v>28322.99999999996</v>
      </c>
      <c r="M248" s="207">
        <v>33977.000000000044</v>
      </c>
      <c r="N248" s="302"/>
      <c r="P248" s="214">
        <v>9.0924558587479817E-2</v>
      </c>
      <c r="Q248" s="88">
        <v>5664.5999999999922</v>
      </c>
      <c r="R248" s="208">
        <v>90.924558587479822</v>
      </c>
      <c r="S248" s="206">
        <v>56645.99999999992</v>
      </c>
      <c r="T248" s="207">
        <v>5654.00000000008</v>
      </c>
      <c r="U248" s="302"/>
      <c r="V248" s="86"/>
      <c r="W248" s="237">
        <v>4.5462279293739911</v>
      </c>
      <c r="X248" s="235">
        <v>2832.2999999999961</v>
      </c>
      <c r="Y248" s="236">
        <v>59467.700000000004</v>
      </c>
      <c r="Z248" s="302"/>
    </row>
    <row r="249" spans="1:70" ht="15.75">
      <c r="A249" s="21"/>
      <c r="B249" s="173" t="s">
        <v>260</v>
      </c>
      <c r="C249" s="49" t="s">
        <v>194</v>
      </c>
      <c r="D249" s="23" t="s">
        <v>241</v>
      </c>
      <c r="E249" s="329">
        <v>86900</v>
      </c>
      <c r="F249" s="190">
        <v>6000</v>
      </c>
      <c r="G249" s="323">
        <v>80900</v>
      </c>
      <c r="H249" s="145"/>
      <c r="I249" s="214">
        <v>5.3632880098887503E-2</v>
      </c>
      <c r="J249" s="88">
        <v>4338.8999999999987</v>
      </c>
      <c r="K249" s="208">
        <v>53.632880098887505</v>
      </c>
      <c r="L249" s="206">
        <v>43388.999999999985</v>
      </c>
      <c r="M249" s="207">
        <v>37511.000000000015</v>
      </c>
      <c r="N249" s="302"/>
      <c r="P249" s="214">
        <v>0.1</v>
      </c>
      <c r="Q249" s="88">
        <v>8090</v>
      </c>
      <c r="R249" s="208">
        <v>100</v>
      </c>
      <c r="S249" s="206">
        <v>80900</v>
      </c>
      <c r="T249" s="207">
        <v>0</v>
      </c>
      <c r="U249" s="302"/>
      <c r="V249" s="86"/>
      <c r="W249" s="237">
        <v>5</v>
      </c>
      <c r="X249" s="235">
        <v>4045</v>
      </c>
      <c r="Y249" s="236">
        <v>76855</v>
      </c>
      <c r="Z249" s="302"/>
    </row>
    <row r="250" spans="1:70" ht="16.5" thickBot="1">
      <c r="A250" s="21"/>
      <c r="B250" s="174" t="s">
        <v>265</v>
      </c>
      <c r="C250" s="63" t="s">
        <v>228</v>
      </c>
      <c r="D250" s="175" t="s">
        <v>262</v>
      </c>
      <c r="E250" s="330">
        <v>114000</v>
      </c>
      <c r="F250" s="198">
        <v>6000</v>
      </c>
      <c r="G250" s="324">
        <v>108000</v>
      </c>
      <c r="H250" s="145"/>
      <c r="I250" s="251">
        <v>6.0500000000000019E-2</v>
      </c>
      <c r="J250" s="89">
        <v>6534.0000000000018</v>
      </c>
      <c r="K250" s="252">
        <v>60.500000000000021</v>
      </c>
      <c r="L250" s="253">
        <v>65340.000000000015</v>
      </c>
      <c r="M250" s="254">
        <v>42659.999999999985</v>
      </c>
      <c r="N250" s="303"/>
      <c r="P250" s="251">
        <v>0.1</v>
      </c>
      <c r="Q250" s="89">
        <v>10800</v>
      </c>
      <c r="R250" s="252">
        <v>100</v>
      </c>
      <c r="S250" s="253">
        <v>108000</v>
      </c>
      <c r="T250" s="254">
        <v>0</v>
      </c>
      <c r="U250" s="303"/>
      <c r="V250" s="86"/>
      <c r="W250" s="255">
        <v>5</v>
      </c>
      <c r="X250" s="256">
        <v>5400</v>
      </c>
      <c r="Y250" s="257">
        <v>102600</v>
      </c>
      <c r="Z250" s="303"/>
    </row>
    <row r="251" spans="1:70" s="164" customFormat="1">
      <c r="B251" s="326" t="s">
        <v>312</v>
      </c>
      <c r="D251" s="165"/>
      <c r="E251" s="182"/>
      <c r="F251" s="195"/>
      <c r="G251" s="166"/>
      <c r="H251" s="241"/>
      <c r="I251" s="86"/>
      <c r="J251" s="86"/>
      <c r="K251" s="86"/>
      <c r="L251" s="242"/>
      <c r="M251" s="243"/>
      <c r="N251" s="84"/>
      <c r="O251" s="86"/>
      <c r="P251" s="21"/>
      <c r="Q251" s="21"/>
      <c r="R251" s="21"/>
      <c r="S251" s="21"/>
      <c r="T251" s="21"/>
      <c r="U251" s="49"/>
      <c r="V251" s="21"/>
      <c r="W251" s="21"/>
      <c r="X251" s="21"/>
      <c r="Y251" s="21"/>
      <c r="Z251" s="49"/>
      <c r="AB251" s="500"/>
      <c r="AC251" s="500"/>
      <c r="AD251" s="500"/>
      <c r="AE251" s="500"/>
      <c r="AF251" s="500"/>
      <c r="AG251" s="500"/>
      <c r="AH251" s="500"/>
      <c r="AI251" s="500"/>
      <c r="AJ251" s="500"/>
      <c r="AK251" s="500"/>
      <c r="AL251" s="500"/>
      <c r="AM251" s="500"/>
      <c r="AN251" s="500"/>
      <c r="AO251" s="500"/>
      <c r="AP251" s="500"/>
      <c r="AQ251" s="500"/>
      <c r="AR251" s="500"/>
      <c r="AS251" s="500"/>
      <c r="AT251" s="500"/>
      <c r="AU251" s="500"/>
      <c r="AV251" s="500"/>
      <c r="AW251" s="500"/>
      <c r="AX251" s="500"/>
      <c r="AY251" s="500"/>
      <c r="AZ251" s="500"/>
      <c r="BA251" s="500"/>
      <c r="BB251" s="500"/>
      <c r="BC251" s="500"/>
      <c r="BD251" s="500"/>
      <c r="BE251" s="500"/>
      <c r="BF251" s="500"/>
      <c r="BG251" s="500"/>
      <c r="BH251" s="500"/>
      <c r="BI251" s="500"/>
      <c r="BJ251" s="500"/>
      <c r="BK251" s="500"/>
      <c r="BL251" s="500"/>
      <c r="BM251" s="500"/>
      <c r="BN251" s="500"/>
      <c r="BO251" s="500"/>
      <c r="BP251" s="500"/>
      <c r="BQ251" s="500"/>
      <c r="BR251" s="500"/>
    </row>
    <row r="252" spans="1:70" s="164" customFormat="1">
      <c r="B252" s="165"/>
      <c r="D252" s="165"/>
      <c r="E252" s="182"/>
      <c r="F252" s="195"/>
      <c r="G252" s="166"/>
      <c r="H252" s="241"/>
      <c r="I252" s="86"/>
      <c r="J252" s="86"/>
      <c r="K252" s="86"/>
      <c r="L252" s="242"/>
      <c r="M252" s="243"/>
      <c r="N252" s="84"/>
      <c r="O252" s="86"/>
      <c r="P252" s="21"/>
      <c r="Q252" s="21"/>
      <c r="R252" s="21"/>
      <c r="S252" s="21"/>
      <c r="T252" s="21"/>
      <c r="U252" s="49"/>
      <c r="V252" s="21"/>
      <c r="W252" s="21"/>
      <c r="X252" s="21"/>
      <c r="Y252" s="21"/>
      <c r="Z252" s="49"/>
      <c r="AB252" s="500"/>
      <c r="AC252" s="500"/>
      <c r="AD252" s="500"/>
      <c r="AE252" s="500"/>
      <c r="AF252" s="500"/>
      <c r="AG252" s="500"/>
      <c r="AH252" s="500"/>
      <c r="AI252" s="500"/>
      <c r="AJ252" s="500"/>
      <c r="AK252" s="500"/>
      <c r="AL252" s="500"/>
      <c r="AM252" s="500"/>
      <c r="AN252" s="500"/>
      <c r="AO252" s="500"/>
      <c r="AP252" s="500"/>
      <c r="AQ252" s="500"/>
      <c r="AR252" s="500"/>
      <c r="AS252" s="500"/>
      <c r="AT252" s="500"/>
      <c r="AU252" s="500"/>
      <c r="AV252" s="500"/>
      <c r="AW252" s="500"/>
      <c r="AX252" s="500"/>
      <c r="AY252" s="500"/>
      <c r="AZ252" s="500"/>
      <c r="BA252" s="500"/>
      <c r="BB252" s="500"/>
      <c r="BC252" s="500"/>
      <c r="BD252" s="500"/>
      <c r="BE252" s="500"/>
      <c r="BF252" s="500"/>
      <c r="BG252" s="500"/>
      <c r="BH252" s="500"/>
      <c r="BI252" s="500"/>
      <c r="BJ252" s="500"/>
      <c r="BK252" s="500"/>
      <c r="BL252" s="500"/>
      <c r="BM252" s="500"/>
      <c r="BN252" s="500"/>
      <c r="BO252" s="500"/>
      <c r="BP252" s="500"/>
      <c r="BQ252" s="500"/>
      <c r="BR252" s="500"/>
    </row>
    <row r="254" spans="1:70">
      <c r="B254" s="6"/>
      <c r="C254" s="5"/>
      <c r="D254" s="6"/>
      <c r="E254" s="180"/>
      <c r="F254" s="181"/>
      <c r="G254" s="145"/>
    </row>
    <row r="255" spans="1:70">
      <c r="B255" s="6"/>
      <c r="C255" s="5"/>
      <c r="D255" s="6"/>
      <c r="E255" s="180"/>
      <c r="F255" s="181"/>
      <c r="G255" s="145"/>
    </row>
    <row r="256" spans="1:70">
      <c r="B256" s="6"/>
      <c r="C256" s="5"/>
      <c r="D256" s="6"/>
      <c r="E256" s="180"/>
      <c r="F256" s="181"/>
      <c r="G256" s="145"/>
    </row>
    <row r="257" spans="2:7">
      <c r="B257" s="6"/>
      <c r="C257" s="5"/>
      <c r="D257" s="6"/>
      <c r="E257" s="180"/>
      <c r="F257" s="181"/>
      <c r="G257" s="145"/>
    </row>
    <row r="258" spans="2:7">
      <c r="B258" s="6"/>
      <c r="C258" s="5"/>
      <c r="D258" s="6"/>
      <c r="E258" s="180"/>
      <c r="F258" s="181"/>
      <c r="G258" s="145"/>
    </row>
    <row r="259" spans="2:7">
      <c r="B259" s="6"/>
      <c r="C259" s="5"/>
      <c r="D259" s="6"/>
      <c r="E259" s="180"/>
      <c r="F259" s="181"/>
      <c r="G259" s="145"/>
    </row>
    <row r="260" spans="2:7">
      <c r="B260" s="6"/>
      <c r="C260" s="5"/>
      <c r="D260" s="6"/>
      <c r="E260" s="180"/>
      <c r="F260" s="181"/>
      <c r="G260" s="145"/>
    </row>
    <row r="261" spans="2:7">
      <c r="B261" s="6"/>
      <c r="C261" s="5"/>
      <c r="D261" s="6"/>
      <c r="E261" s="180"/>
      <c r="F261" s="181"/>
      <c r="G261" s="145"/>
    </row>
    <row r="262" spans="2:7">
      <c r="B262" s="6"/>
      <c r="C262" s="5"/>
      <c r="D262" s="6"/>
      <c r="E262" s="180"/>
      <c r="F262" s="181"/>
      <c r="G262" s="145"/>
    </row>
    <row r="263" spans="2:7">
      <c r="B263" s="6"/>
      <c r="C263" s="5"/>
      <c r="D263" s="6"/>
      <c r="E263" s="180"/>
      <c r="F263" s="181"/>
      <c r="G263" s="145"/>
    </row>
    <row r="264" spans="2:7">
      <c r="B264" s="6"/>
      <c r="C264" s="5"/>
      <c r="D264" s="6"/>
      <c r="E264" s="180"/>
      <c r="F264" s="181"/>
      <c r="G264" s="145"/>
    </row>
    <row r="265" spans="2:7">
      <c r="B265" s="6"/>
      <c r="C265" s="5"/>
      <c r="D265" s="6"/>
      <c r="E265" s="180"/>
      <c r="F265" s="181"/>
      <c r="G265" s="145"/>
    </row>
    <row r="266" spans="2:7">
      <c r="B266" s="6"/>
      <c r="C266" s="5"/>
      <c r="D266" s="6"/>
      <c r="E266" s="180"/>
      <c r="F266" s="181"/>
      <c r="G266" s="145"/>
    </row>
    <row r="267" spans="2:7">
      <c r="B267" s="6"/>
      <c r="C267" s="5"/>
      <c r="D267" s="6"/>
      <c r="E267" s="180"/>
      <c r="F267" s="181"/>
      <c r="G267" s="145"/>
    </row>
    <row r="268" spans="2:7">
      <c r="B268" s="6"/>
      <c r="C268" s="5"/>
      <c r="D268" s="6"/>
      <c r="E268" s="180"/>
      <c r="F268" s="181"/>
      <c r="G268" s="145"/>
    </row>
    <row r="269" spans="2:7">
      <c r="B269" s="6"/>
      <c r="C269" s="5"/>
      <c r="D269" s="6"/>
      <c r="E269" s="180"/>
      <c r="F269" s="181"/>
      <c r="G269" s="145"/>
    </row>
    <row r="270" spans="2:7">
      <c r="B270" s="6"/>
      <c r="C270" s="5"/>
      <c r="D270" s="6"/>
      <c r="E270" s="180"/>
      <c r="F270" s="181"/>
      <c r="G270" s="145"/>
    </row>
    <row r="271" spans="2:7">
      <c r="B271" s="6"/>
      <c r="C271" s="5"/>
      <c r="D271" s="6"/>
      <c r="E271" s="180"/>
      <c r="F271" s="181"/>
      <c r="G271" s="145"/>
    </row>
    <row r="272" spans="2:7">
      <c r="B272" s="6"/>
      <c r="C272" s="5"/>
      <c r="D272" s="6"/>
      <c r="E272" s="180"/>
      <c r="F272" s="181"/>
      <c r="G272" s="145"/>
    </row>
    <row r="273" spans="2:26">
      <c r="B273" s="6"/>
      <c r="C273" s="5"/>
      <c r="D273" s="6"/>
      <c r="E273" s="180"/>
      <c r="F273" s="181"/>
      <c r="G273" s="145"/>
    </row>
    <row r="274" spans="2:26">
      <c r="B274" s="6"/>
      <c r="C274" s="5"/>
      <c r="D274" s="6"/>
      <c r="E274" s="180"/>
      <c r="F274" s="181"/>
      <c r="G274" s="145"/>
    </row>
    <row r="275" spans="2:26">
      <c r="B275" s="6"/>
      <c r="C275" s="5"/>
      <c r="D275" s="6"/>
      <c r="E275" s="180"/>
      <c r="F275" s="181"/>
      <c r="G275" s="145"/>
    </row>
    <row r="276" spans="2:26">
      <c r="B276" s="6"/>
      <c r="C276" s="5"/>
      <c r="D276" s="6"/>
      <c r="E276" s="180"/>
      <c r="F276" s="181"/>
      <c r="G276" s="145"/>
    </row>
    <row r="277" spans="2:26">
      <c r="B277" s="6"/>
      <c r="C277" s="5"/>
      <c r="D277" s="6"/>
      <c r="E277" s="180"/>
      <c r="F277" s="181"/>
      <c r="G277" s="145"/>
    </row>
    <row r="278" spans="2:26">
      <c r="B278" s="6"/>
      <c r="C278" s="5"/>
      <c r="D278" s="6"/>
      <c r="E278" s="180"/>
      <c r="F278" s="181"/>
      <c r="G278" s="145"/>
    </row>
    <row r="279" spans="2:26">
      <c r="B279" s="6"/>
      <c r="C279" s="5"/>
      <c r="D279" s="6"/>
      <c r="E279" s="180"/>
      <c r="F279" s="181"/>
      <c r="G279" s="145"/>
    </row>
    <row r="280" spans="2:26">
      <c r="B280" s="6"/>
      <c r="C280" s="5"/>
      <c r="D280" s="6"/>
      <c r="E280" s="180"/>
      <c r="F280" s="181"/>
      <c r="G280" s="145"/>
    </row>
    <row r="281" spans="2:26" s="500" customFormat="1">
      <c r="B281" s="502"/>
      <c r="D281" s="502"/>
      <c r="E281" s="526"/>
      <c r="F281" s="527"/>
      <c r="G281" s="503"/>
      <c r="H281" s="528"/>
      <c r="I281" s="529"/>
      <c r="J281" s="529"/>
      <c r="K281" s="529"/>
      <c r="L281" s="530"/>
      <c r="M281" s="531"/>
      <c r="N281" s="532"/>
      <c r="O281" s="529"/>
      <c r="P281" s="501"/>
      <c r="Q281" s="501"/>
      <c r="R281" s="501"/>
      <c r="S281" s="501"/>
      <c r="T281" s="501"/>
      <c r="U281" s="533"/>
      <c r="V281" s="501"/>
      <c r="W281" s="501"/>
      <c r="X281" s="501"/>
      <c r="Y281" s="501"/>
      <c r="Z281" s="533"/>
    </row>
    <row r="282" spans="2:26" s="500" customFormat="1">
      <c r="B282" s="502"/>
      <c r="D282" s="502"/>
      <c r="E282" s="526"/>
      <c r="F282" s="527"/>
      <c r="G282" s="503"/>
      <c r="H282" s="528"/>
      <c r="I282" s="529"/>
      <c r="J282" s="529"/>
      <c r="K282" s="529"/>
      <c r="L282" s="530"/>
      <c r="M282" s="531"/>
      <c r="N282" s="532"/>
      <c r="O282" s="529"/>
      <c r="P282" s="501"/>
      <c r="Q282" s="501"/>
      <c r="R282" s="501"/>
      <c r="S282" s="501"/>
      <c r="T282" s="501"/>
      <c r="U282" s="533"/>
      <c r="V282" s="501"/>
      <c r="W282" s="501"/>
      <c r="X282" s="501"/>
      <c r="Y282" s="501"/>
      <c r="Z282" s="533"/>
    </row>
    <row r="283" spans="2:26" s="500" customFormat="1">
      <c r="B283" s="502"/>
      <c r="D283" s="502"/>
      <c r="E283" s="526"/>
      <c r="F283" s="527"/>
      <c r="G283" s="503"/>
      <c r="H283" s="528"/>
      <c r="I283" s="529"/>
      <c r="J283" s="529"/>
      <c r="K283" s="529"/>
      <c r="L283" s="530"/>
      <c r="M283" s="531"/>
      <c r="N283" s="532"/>
      <c r="O283" s="529"/>
      <c r="P283" s="501"/>
      <c r="Q283" s="501"/>
      <c r="R283" s="501"/>
      <c r="S283" s="501"/>
      <c r="T283" s="501"/>
      <c r="U283" s="533"/>
      <c r="V283" s="501"/>
      <c r="W283" s="501"/>
      <c r="X283" s="501"/>
      <c r="Y283" s="501"/>
      <c r="Z283" s="533"/>
    </row>
    <row r="284" spans="2:26" s="500" customFormat="1">
      <c r="B284" s="502"/>
      <c r="D284" s="502"/>
      <c r="E284" s="526"/>
      <c r="F284" s="527"/>
      <c r="G284" s="503"/>
      <c r="H284" s="528"/>
      <c r="I284" s="529"/>
      <c r="J284" s="529"/>
      <c r="K284" s="529"/>
      <c r="L284" s="530"/>
      <c r="M284" s="531"/>
      <c r="N284" s="532"/>
      <c r="O284" s="529"/>
      <c r="P284" s="501"/>
      <c r="Q284" s="501"/>
      <c r="R284" s="501"/>
      <c r="S284" s="501"/>
      <c r="T284" s="501"/>
      <c r="U284" s="533"/>
      <c r="V284" s="501"/>
      <c r="W284" s="501"/>
      <c r="X284" s="501"/>
      <c r="Y284" s="501"/>
      <c r="Z284" s="533"/>
    </row>
    <row r="285" spans="2:26" s="500" customFormat="1">
      <c r="B285" s="502"/>
      <c r="D285" s="502"/>
      <c r="E285" s="526"/>
      <c r="F285" s="527"/>
      <c r="G285" s="503"/>
      <c r="H285" s="528"/>
      <c r="I285" s="529"/>
      <c r="J285" s="529"/>
      <c r="K285" s="529"/>
      <c r="L285" s="530"/>
      <c r="M285" s="531"/>
      <c r="N285" s="532"/>
      <c r="O285" s="529"/>
      <c r="P285" s="501"/>
      <c r="Q285" s="501"/>
      <c r="R285" s="501"/>
      <c r="S285" s="501"/>
      <c r="T285" s="501"/>
      <c r="U285" s="533"/>
      <c r="V285" s="501"/>
      <c r="W285" s="501"/>
      <c r="X285" s="501"/>
      <c r="Y285" s="501"/>
      <c r="Z285" s="533"/>
    </row>
    <row r="286" spans="2:26" s="500" customFormat="1">
      <c r="B286" s="502"/>
      <c r="D286" s="502"/>
      <c r="E286" s="526"/>
      <c r="F286" s="527"/>
      <c r="G286" s="503"/>
      <c r="H286" s="528"/>
      <c r="I286" s="529"/>
      <c r="J286" s="529"/>
      <c r="K286" s="529"/>
      <c r="L286" s="530"/>
      <c r="M286" s="531"/>
      <c r="N286" s="532"/>
      <c r="O286" s="529"/>
      <c r="P286" s="501"/>
      <c r="Q286" s="501"/>
      <c r="R286" s="501"/>
      <c r="S286" s="501"/>
      <c r="T286" s="501"/>
      <c r="U286" s="533"/>
      <c r="V286" s="501"/>
      <c r="W286" s="501"/>
      <c r="X286" s="501"/>
      <c r="Y286" s="501"/>
      <c r="Z286" s="533"/>
    </row>
    <row r="287" spans="2:26" s="500" customFormat="1">
      <c r="B287" s="502"/>
      <c r="D287" s="502"/>
      <c r="E287" s="526"/>
      <c r="F287" s="527"/>
      <c r="G287" s="503"/>
      <c r="H287" s="528"/>
      <c r="I287" s="529"/>
      <c r="J287" s="529"/>
      <c r="K287" s="529"/>
      <c r="L287" s="530"/>
      <c r="M287" s="531"/>
      <c r="N287" s="532"/>
      <c r="O287" s="529"/>
      <c r="P287" s="501"/>
      <c r="Q287" s="501"/>
      <c r="R287" s="501"/>
      <c r="S287" s="501"/>
      <c r="T287" s="501"/>
      <c r="U287" s="533"/>
      <c r="V287" s="501"/>
      <c r="W287" s="501"/>
      <c r="X287" s="501"/>
      <c r="Y287" s="501"/>
      <c r="Z287" s="533"/>
    </row>
    <row r="288" spans="2:26" s="500" customFormat="1">
      <c r="B288" s="502"/>
      <c r="D288" s="502"/>
      <c r="E288" s="526"/>
      <c r="F288" s="527"/>
      <c r="G288" s="503"/>
      <c r="H288" s="528"/>
      <c r="I288" s="529"/>
      <c r="J288" s="529"/>
      <c r="K288" s="529"/>
      <c r="L288" s="530"/>
      <c r="M288" s="531"/>
      <c r="N288" s="532"/>
      <c r="O288" s="529"/>
      <c r="P288" s="501"/>
      <c r="Q288" s="501"/>
      <c r="R288" s="501"/>
      <c r="S288" s="501"/>
      <c r="T288" s="501"/>
      <c r="U288" s="533"/>
      <c r="V288" s="501"/>
      <c r="W288" s="501"/>
      <c r="X288" s="501"/>
      <c r="Y288" s="501"/>
      <c r="Z288" s="533"/>
    </row>
    <row r="289" spans="2:26" s="500" customFormat="1">
      <c r="B289" s="502"/>
      <c r="D289" s="502"/>
      <c r="E289" s="526"/>
      <c r="F289" s="527"/>
      <c r="G289" s="503"/>
      <c r="H289" s="528"/>
      <c r="I289" s="529"/>
      <c r="J289" s="529"/>
      <c r="K289" s="529"/>
      <c r="L289" s="530"/>
      <c r="M289" s="531"/>
      <c r="N289" s="532"/>
      <c r="O289" s="529"/>
      <c r="P289" s="501"/>
      <c r="Q289" s="501"/>
      <c r="R289" s="501"/>
      <c r="S289" s="501"/>
      <c r="T289" s="501"/>
      <c r="U289" s="533"/>
      <c r="V289" s="501"/>
      <c r="W289" s="501"/>
      <c r="X289" s="501"/>
      <c r="Y289" s="501"/>
      <c r="Z289" s="533"/>
    </row>
    <row r="290" spans="2:26" s="500" customFormat="1">
      <c r="B290" s="502"/>
      <c r="D290" s="502"/>
      <c r="E290" s="526"/>
      <c r="F290" s="527"/>
      <c r="G290" s="503"/>
      <c r="H290" s="528"/>
      <c r="I290" s="529"/>
      <c r="J290" s="529"/>
      <c r="K290" s="529"/>
      <c r="L290" s="530"/>
      <c r="M290" s="531"/>
      <c r="N290" s="532"/>
      <c r="O290" s="529"/>
      <c r="P290" s="501"/>
      <c r="Q290" s="501"/>
      <c r="R290" s="501"/>
      <c r="S290" s="501"/>
      <c r="T290" s="501"/>
      <c r="U290" s="533"/>
      <c r="V290" s="501"/>
      <c r="W290" s="501"/>
      <c r="X290" s="501"/>
      <c r="Y290" s="501"/>
      <c r="Z290" s="533"/>
    </row>
    <row r="291" spans="2:26" s="500" customFormat="1">
      <c r="B291" s="502"/>
      <c r="D291" s="502"/>
      <c r="E291" s="526"/>
      <c r="F291" s="527"/>
      <c r="G291" s="503"/>
      <c r="H291" s="528"/>
      <c r="I291" s="529"/>
      <c r="J291" s="529"/>
      <c r="K291" s="529"/>
      <c r="L291" s="530"/>
      <c r="M291" s="531"/>
      <c r="N291" s="532"/>
      <c r="O291" s="529"/>
      <c r="P291" s="501"/>
      <c r="Q291" s="501"/>
      <c r="R291" s="501"/>
      <c r="S291" s="501"/>
      <c r="T291" s="501"/>
      <c r="U291" s="533"/>
      <c r="V291" s="501"/>
      <c r="W291" s="501"/>
      <c r="X291" s="501"/>
      <c r="Y291" s="501"/>
      <c r="Z291" s="533"/>
    </row>
    <row r="292" spans="2:26" s="500" customFormat="1">
      <c r="B292" s="502"/>
      <c r="D292" s="502"/>
      <c r="E292" s="526"/>
      <c r="F292" s="527"/>
      <c r="G292" s="503"/>
      <c r="H292" s="528"/>
      <c r="I292" s="529"/>
      <c r="J292" s="529"/>
      <c r="K292" s="529"/>
      <c r="L292" s="530"/>
      <c r="M292" s="531"/>
      <c r="N292" s="532"/>
      <c r="O292" s="529"/>
      <c r="P292" s="501"/>
      <c r="Q292" s="501"/>
      <c r="R292" s="501"/>
      <c r="S292" s="501"/>
      <c r="T292" s="501"/>
      <c r="U292" s="533"/>
      <c r="V292" s="501"/>
      <c r="W292" s="501"/>
      <c r="X292" s="501"/>
      <c r="Y292" s="501"/>
      <c r="Z292" s="533"/>
    </row>
    <row r="293" spans="2:26" s="500" customFormat="1">
      <c r="B293" s="502"/>
      <c r="D293" s="502"/>
      <c r="E293" s="526"/>
      <c r="F293" s="527"/>
      <c r="G293" s="503"/>
      <c r="H293" s="528"/>
      <c r="I293" s="529"/>
      <c r="J293" s="529"/>
      <c r="K293" s="529"/>
      <c r="L293" s="530"/>
      <c r="M293" s="531"/>
      <c r="N293" s="532"/>
      <c r="O293" s="529"/>
      <c r="P293" s="501"/>
      <c r="Q293" s="501"/>
      <c r="R293" s="501"/>
      <c r="S293" s="501"/>
      <c r="T293" s="501"/>
      <c r="U293" s="533"/>
      <c r="V293" s="501"/>
      <c r="W293" s="501"/>
      <c r="X293" s="501"/>
      <c r="Y293" s="501"/>
      <c r="Z293" s="533"/>
    </row>
    <row r="294" spans="2:26" s="500" customFormat="1">
      <c r="B294" s="502"/>
      <c r="D294" s="502"/>
      <c r="E294" s="526"/>
      <c r="F294" s="527"/>
      <c r="G294" s="503"/>
      <c r="H294" s="528"/>
      <c r="I294" s="529"/>
      <c r="J294" s="529"/>
      <c r="K294" s="529"/>
      <c r="L294" s="530"/>
      <c r="M294" s="531"/>
      <c r="N294" s="532"/>
      <c r="O294" s="529"/>
      <c r="P294" s="501"/>
      <c r="Q294" s="501"/>
      <c r="R294" s="501"/>
      <c r="S294" s="501"/>
      <c r="T294" s="501"/>
      <c r="U294" s="533"/>
      <c r="V294" s="501"/>
      <c r="W294" s="501"/>
      <c r="X294" s="501"/>
      <c r="Y294" s="501"/>
      <c r="Z294" s="533"/>
    </row>
    <row r="295" spans="2:26" s="500" customFormat="1">
      <c r="B295" s="502"/>
      <c r="D295" s="502"/>
      <c r="E295" s="526"/>
      <c r="F295" s="527"/>
      <c r="G295" s="503"/>
      <c r="H295" s="528"/>
      <c r="I295" s="529"/>
      <c r="J295" s="529"/>
      <c r="K295" s="529"/>
      <c r="L295" s="530"/>
      <c r="M295" s="531"/>
      <c r="N295" s="532"/>
      <c r="O295" s="529"/>
      <c r="P295" s="501"/>
      <c r="Q295" s="501"/>
      <c r="R295" s="501"/>
      <c r="S295" s="501"/>
      <c r="T295" s="501"/>
      <c r="U295" s="533"/>
      <c r="V295" s="501"/>
      <c r="W295" s="501"/>
      <c r="X295" s="501"/>
      <c r="Y295" s="501"/>
      <c r="Z295" s="533"/>
    </row>
    <row r="296" spans="2:26" s="500" customFormat="1">
      <c r="B296" s="502"/>
      <c r="D296" s="502"/>
      <c r="E296" s="526"/>
      <c r="F296" s="527"/>
      <c r="G296" s="503"/>
      <c r="H296" s="528"/>
      <c r="I296" s="529"/>
      <c r="J296" s="529"/>
      <c r="K296" s="529"/>
      <c r="L296" s="530"/>
      <c r="M296" s="531"/>
      <c r="N296" s="532"/>
      <c r="O296" s="529"/>
      <c r="P296" s="501"/>
      <c r="Q296" s="501"/>
      <c r="R296" s="501"/>
      <c r="S296" s="501"/>
      <c r="T296" s="501"/>
      <c r="U296" s="533"/>
      <c r="V296" s="501"/>
      <c r="W296" s="501"/>
      <c r="X296" s="501"/>
      <c r="Y296" s="501"/>
      <c r="Z296" s="533"/>
    </row>
    <row r="297" spans="2:26" s="500" customFormat="1">
      <c r="B297" s="502"/>
      <c r="D297" s="502"/>
      <c r="E297" s="526"/>
      <c r="F297" s="527"/>
      <c r="G297" s="503"/>
      <c r="H297" s="528"/>
      <c r="I297" s="529"/>
      <c r="J297" s="529"/>
      <c r="K297" s="529"/>
      <c r="L297" s="530"/>
      <c r="M297" s="531"/>
      <c r="N297" s="532"/>
      <c r="O297" s="529"/>
      <c r="P297" s="501"/>
      <c r="Q297" s="501"/>
      <c r="R297" s="501"/>
      <c r="S297" s="501"/>
      <c r="T297" s="501"/>
      <c r="U297" s="533"/>
      <c r="V297" s="501"/>
      <c r="W297" s="501"/>
      <c r="X297" s="501"/>
      <c r="Y297" s="501"/>
      <c r="Z297" s="533"/>
    </row>
    <row r="298" spans="2:26" s="500" customFormat="1">
      <c r="B298" s="502"/>
      <c r="D298" s="502"/>
      <c r="E298" s="526"/>
      <c r="F298" s="527"/>
      <c r="G298" s="503"/>
      <c r="H298" s="528"/>
      <c r="I298" s="529"/>
      <c r="J298" s="529"/>
      <c r="K298" s="529"/>
      <c r="L298" s="530"/>
      <c r="M298" s="531"/>
      <c r="N298" s="532"/>
      <c r="O298" s="529"/>
      <c r="P298" s="501"/>
      <c r="Q298" s="501"/>
      <c r="R298" s="501"/>
      <c r="S298" s="501"/>
      <c r="T298" s="501"/>
      <c r="U298" s="533"/>
      <c r="V298" s="501"/>
      <c r="W298" s="501"/>
      <c r="X298" s="501"/>
      <c r="Y298" s="501"/>
      <c r="Z298" s="533"/>
    </row>
    <row r="299" spans="2:26" s="500" customFormat="1">
      <c r="B299" s="502"/>
      <c r="D299" s="502"/>
      <c r="E299" s="526"/>
      <c r="F299" s="527"/>
      <c r="G299" s="503"/>
      <c r="H299" s="528"/>
      <c r="I299" s="529"/>
      <c r="J299" s="529"/>
      <c r="K299" s="529"/>
      <c r="L299" s="530"/>
      <c r="M299" s="531"/>
      <c r="N299" s="532"/>
      <c r="O299" s="529"/>
      <c r="P299" s="501"/>
      <c r="Q299" s="501"/>
      <c r="R299" s="501"/>
      <c r="S299" s="501"/>
      <c r="T299" s="501"/>
      <c r="U299" s="533"/>
      <c r="V299" s="501"/>
      <c r="W299" s="501"/>
      <c r="X299" s="501"/>
      <c r="Y299" s="501"/>
      <c r="Z299" s="533"/>
    </row>
    <row r="300" spans="2:26" s="500" customFormat="1">
      <c r="B300" s="502"/>
      <c r="D300" s="502"/>
      <c r="E300" s="526"/>
      <c r="F300" s="527"/>
      <c r="G300" s="503"/>
      <c r="H300" s="528"/>
      <c r="I300" s="529"/>
      <c r="J300" s="529"/>
      <c r="K300" s="529"/>
      <c r="L300" s="530"/>
      <c r="M300" s="531"/>
      <c r="N300" s="532"/>
      <c r="O300" s="529"/>
      <c r="P300" s="501"/>
      <c r="Q300" s="501"/>
      <c r="R300" s="501"/>
      <c r="S300" s="501"/>
      <c r="T300" s="501"/>
      <c r="U300" s="533"/>
      <c r="V300" s="501"/>
      <c r="W300" s="501"/>
      <c r="X300" s="501"/>
      <c r="Y300" s="501"/>
      <c r="Z300" s="533"/>
    </row>
    <row r="301" spans="2:26" s="500" customFormat="1">
      <c r="B301" s="502"/>
      <c r="D301" s="502"/>
      <c r="E301" s="526"/>
      <c r="F301" s="527"/>
      <c r="G301" s="503"/>
      <c r="H301" s="528"/>
      <c r="I301" s="529"/>
      <c r="J301" s="529"/>
      <c r="K301" s="529"/>
      <c r="L301" s="530"/>
      <c r="M301" s="531"/>
      <c r="N301" s="532"/>
      <c r="O301" s="529"/>
      <c r="P301" s="501"/>
      <c r="Q301" s="501"/>
      <c r="R301" s="501"/>
      <c r="S301" s="501"/>
      <c r="T301" s="501"/>
      <c r="U301" s="533"/>
      <c r="V301" s="501"/>
      <c r="W301" s="501"/>
      <c r="X301" s="501"/>
      <c r="Y301" s="501"/>
      <c r="Z301" s="533"/>
    </row>
    <row r="302" spans="2:26" s="500" customFormat="1">
      <c r="B302" s="502"/>
      <c r="D302" s="502"/>
      <c r="E302" s="526"/>
      <c r="F302" s="527"/>
      <c r="G302" s="503"/>
      <c r="H302" s="528"/>
      <c r="I302" s="529"/>
      <c r="J302" s="529"/>
      <c r="K302" s="529"/>
      <c r="L302" s="530"/>
      <c r="M302" s="531"/>
      <c r="N302" s="532"/>
      <c r="O302" s="529"/>
      <c r="P302" s="501"/>
      <c r="Q302" s="501"/>
      <c r="R302" s="501"/>
      <c r="S302" s="501"/>
      <c r="T302" s="501"/>
      <c r="U302" s="533"/>
      <c r="V302" s="501"/>
      <c r="W302" s="501"/>
      <c r="X302" s="501"/>
      <c r="Y302" s="501"/>
      <c r="Z302" s="533"/>
    </row>
    <row r="303" spans="2:26" s="500" customFormat="1">
      <c r="B303" s="502"/>
      <c r="D303" s="502"/>
      <c r="E303" s="526"/>
      <c r="F303" s="527"/>
      <c r="G303" s="503"/>
      <c r="H303" s="528"/>
      <c r="I303" s="529"/>
      <c r="J303" s="529"/>
      <c r="K303" s="529"/>
      <c r="L303" s="530"/>
      <c r="M303" s="531"/>
      <c r="N303" s="532"/>
      <c r="O303" s="529"/>
      <c r="P303" s="501"/>
      <c r="Q303" s="501"/>
      <c r="R303" s="501"/>
      <c r="S303" s="501"/>
      <c r="T303" s="501"/>
      <c r="U303" s="533"/>
      <c r="V303" s="501"/>
      <c r="W303" s="501"/>
      <c r="X303" s="501"/>
      <c r="Y303" s="501"/>
      <c r="Z303" s="533"/>
    </row>
    <row r="304" spans="2:26" s="500" customFormat="1">
      <c r="B304" s="502"/>
      <c r="D304" s="502"/>
      <c r="E304" s="526"/>
      <c r="F304" s="527"/>
      <c r="G304" s="503"/>
      <c r="H304" s="528"/>
      <c r="I304" s="529"/>
      <c r="J304" s="529"/>
      <c r="K304" s="529"/>
      <c r="L304" s="530"/>
      <c r="M304" s="531"/>
      <c r="N304" s="532"/>
      <c r="O304" s="529"/>
      <c r="P304" s="501"/>
      <c r="Q304" s="501"/>
      <c r="R304" s="501"/>
      <c r="S304" s="501"/>
      <c r="T304" s="501"/>
      <c r="U304" s="533"/>
      <c r="V304" s="501"/>
      <c r="W304" s="501"/>
      <c r="X304" s="501"/>
      <c r="Y304" s="501"/>
      <c r="Z304" s="533"/>
    </row>
    <row r="305" spans="2:26" s="500" customFormat="1">
      <c r="B305" s="502"/>
      <c r="D305" s="502"/>
      <c r="E305" s="526"/>
      <c r="F305" s="527"/>
      <c r="G305" s="503"/>
      <c r="H305" s="528"/>
      <c r="I305" s="529"/>
      <c r="J305" s="529"/>
      <c r="K305" s="529"/>
      <c r="L305" s="530"/>
      <c r="M305" s="531"/>
      <c r="N305" s="532"/>
      <c r="O305" s="529"/>
      <c r="P305" s="501"/>
      <c r="Q305" s="501"/>
      <c r="R305" s="501"/>
      <c r="S305" s="501"/>
      <c r="T305" s="501"/>
      <c r="U305" s="533"/>
      <c r="V305" s="501"/>
      <c r="W305" s="501"/>
      <c r="X305" s="501"/>
      <c r="Y305" s="501"/>
      <c r="Z305" s="533"/>
    </row>
    <row r="306" spans="2:26" s="500" customFormat="1">
      <c r="B306" s="502"/>
      <c r="D306" s="502"/>
      <c r="E306" s="526"/>
      <c r="F306" s="527"/>
      <c r="G306" s="503"/>
      <c r="H306" s="528"/>
      <c r="I306" s="529"/>
      <c r="J306" s="529"/>
      <c r="K306" s="529"/>
      <c r="L306" s="530"/>
      <c r="M306" s="531"/>
      <c r="N306" s="532"/>
      <c r="O306" s="529"/>
      <c r="P306" s="501"/>
      <c r="Q306" s="501"/>
      <c r="R306" s="501"/>
      <c r="S306" s="501"/>
      <c r="T306" s="501"/>
      <c r="U306" s="533"/>
      <c r="V306" s="501"/>
      <c r="W306" s="501"/>
      <c r="X306" s="501"/>
      <c r="Y306" s="501"/>
      <c r="Z306" s="533"/>
    </row>
    <row r="307" spans="2:26" s="500" customFormat="1">
      <c r="B307" s="502"/>
      <c r="D307" s="502"/>
      <c r="E307" s="526"/>
      <c r="F307" s="527"/>
      <c r="G307" s="503"/>
      <c r="H307" s="528"/>
      <c r="I307" s="529"/>
      <c r="J307" s="529"/>
      <c r="K307" s="529"/>
      <c r="L307" s="530"/>
      <c r="M307" s="531"/>
      <c r="N307" s="532"/>
      <c r="O307" s="529"/>
      <c r="P307" s="501"/>
      <c r="Q307" s="501"/>
      <c r="R307" s="501"/>
      <c r="S307" s="501"/>
      <c r="T307" s="501"/>
      <c r="U307" s="533"/>
      <c r="V307" s="501"/>
      <c r="W307" s="501"/>
      <c r="X307" s="501"/>
      <c r="Y307" s="501"/>
      <c r="Z307" s="533"/>
    </row>
    <row r="308" spans="2:26" s="500" customFormat="1">
      <c r="B308" s="502"/>
      <c r="D308" s="502"/>
      <c r="E308" s="526"/>
      <c r="F308" s="527"/>
      <c r="G308" s="503"/>
      <c r="H308" s="528"/>
      <c r="I308" s="529"/>
      <c r="J308" s="529"/>
      <c r="K308" s="529"/>
      <c r="L308" s="530"/>
      <c r="M308" s="531"/>
      <c r="N308" s="532"/>
      <c r="O308" s="529"/>
      <c r="P308" s="501"/>
      <c r="Q308" s="501"/>
      <c r="R308" s="501"/>
      <c r="S308" s="501"/>
      <c r="T308" s="501"/>
      <c r="U308" s="533"/>
      <c r="V308" s="501"/>
      <c r="W308" s="501"/>
      <c r="X308" s="501"/>
      <c r="Y308" s="501"/>
      <c r="Z308" s="533"/>
    </row>
    <row r="309" spans="2:26" s="500" customFormat="1">
      <c r="B309" s="502"/>
      <c r="D309" s="502"/>
      <c r="E309" s="526"/>
      <c r="F309" s="527"/>
      <c r="G309" s="503"/>
      <c r="H309" s="528"/>
      <c r="I309" s="529"/>
      <c r="J309" s="529"/>
      <c r="K309" s="529"/>
      <c r="L309" s="530"/>
      <c r="M309" s="531"/>
      <c r="N309" s="532"/>
      <c r="O309" s="529"/>
      <c r="P309" s="501"/>
      <c r="Q309" s="501"/>
      <c r="R309" s="501"/>
      <c r="S309" s="501"/>
      <c r="T309" s="501"/>
      <c r="U309" s="533"/>
      <c r="V309" s="501"/>
      <c r="W309" s="501"/>
      <c r="X309" s="501"/>
      <c r="Y309" s="501"/>
      <c r="Z309" s="533"/>
    </row>
    <row r="310" spans="2:26" s="500" customFormat="1">
      <c r="B310" s="502"/>
      <c r="D310" s="502"/>
      <c r="E310" s="526"/>
      <c r="F310" s="527"/>
      <c r="G310" s="503"/>
      <c r="H310" s="528"/>
      <c r="I310" s="529"/>
      <c r="J310" s="529"/>
      <c r="K310" s="529"/>
      <c r="L310" s="530"/>
      <c r="M310" s="531"/>
      <c r="N310" s="532"/>
      <c r="O310" s="529"/>
      <c r="P310" s="501"/>
      <c r="Q310" s="501"/>
      <c r="R310" s="501"/>
      <c r="S310" s="501"/>
      <c r="T310" s="501"/>
      <c r="U310" s="533"/>
      <c r="V310" s="501"/>
      <c r="W310" s="501"/>
      <c r="X310" s="501"/>
      <c r="Y310" s="501"/>
      <c r="Z310" s="533"/>
    </row>
    <row r="311" spans="2:26" s="500" customFormat="1">
      <c r="B311" s="502"/>
      <c r="D311" s="502"/>
      <c r="E311" s="526"/>
      <c r="F311" s="527"/>
      <c r="G311" s="503"/>
      <c r="H311" s="528"/>
      <c r="I311" s="529"/>
      <c r="J311" s="529"/>
      <c r="K311" s="529"/>
      <c r="L311" s="530"/>
      <c r="M311" s="531"/>
      <c r="N311" s="532"/>
      <c r="O311" s="529"/>
      <c r="P311" s="501"/>
      <c r="Q311" s="501"/>
      <c r="R311" s="501"/>
      <c r="S311" s="501"/>
      <c r="T311" s="501"/>
      <c r="U311" s="533"/>
      <c r="V311" s="501"/>
      <c r="W311" s="501"/>
      <c r="X311" s="501"/>
      <c r="Y311" s="501"/>
      <c r="Z311" s="533"/>
    </row>
    <row r="312" spans="2:26" s="500" customFormat="1">
      <c r="B312" s="502"/>
      <c r="D312" s="502"/>
      <c r="E312" s="526"/>
      <c r="F312" s="527"/>
      <c r="G312" s="503"/>
      <c r="H312" s="528"/>
      <c r="I312" s="529"/>
      <c r="J312" s="529"/>
      <c r="K312" s="529"/>
      <c r="L312" s="530"/>
      <c r="M312" s="531"/>
      <c r="N312" s="532"/>
      <c r="O312" s="529"/>
      <c r="P312" s="501"/>
      <c r="Q312" s="501"/>
      <c r="R312" s="501"/>
      <c r="S312" s="501"/>
      <c r="T312" s="501"/>
      <c r="U312" s="533"/>
      <c r="V312" s="501"/>
      <c r="W312" s="501"/>
      <c r="X312" s="501"/>
      <c r="Y312" s="501"/>
      <c r="Z312" s="533"/>
    </row>
    <row r="313" spans="2:26" s="500" customFormat="1">
      <c r="B313" s="502"/>
      <c r="D313" s="502"/>
      <c r="E313" s="526"/>
      <c r="F313" s="527"/>
      <c r="G313" s="503"/>
      <c r="H313" s="528"/>
      <c r="I313" s="529"/>
      <c r="J313" s="529"/>
      <c r="K313" s="529"/>
      <c r="L313" s="530"/>
      <c r="M313" s="531"/>
      <c r="N313" s="532"/>
      <c r="O313" s="529"/>
      <c r="P313" s="501"/>
      <c r="Q313" s="501"/>
      <c r="R313" s="501"/>
      <c r="S313" s="501"/>
      <c r="T313" s="501"/>
      <c r="U313" s="533"/>
      <c r="V313" s="501"/>
      <c r="W313" s="501"/>
      <c r="X313" s="501"/>
      <c r="Y313" s="501"/>
      <c r="Z313" s="533"/>
    </row>
    <row r="314" spans="2:26" s="500" customFormat="1">
      <c r="B314" s="502"/>
      <c r="D314" s="502"/>
      <c r="E314" s="526"/>
      <c r="F314" s="527"/>
      <c r="G314" s="503"/>
      <c r="H314" s="528"/>
      <c r="I314" s="529"/>
      <c r="J314" s="529"/>
      <c r="K314" s="529"/>
      <c r="L314" s="530"/>
      <c r="M314" s="531"/>
      <c r="N314" s="532"/>
      <c r="O314" s="529"/>
      <c r="P314" s="501"/>
      <c r="Q314" s="501"/>
      <c r="R314" s="501"/>
      <c r="S314" s="501"/>
      <c r="T314" s="501"/>
      <c r="U314" s="533"/>
      <c r="V314" s="501"/>
      <c r="W314" s="501"/>
      <c r="X314" s="501"/>
      <c r="Y314" s="501"/>
      <c r="Z314" s="533"/>
    </row>
    <row r="315" spans="2:26" s="500" customFormat="1">
      <c r="B315" s="502"/>
      <c r="D315" s="502"/>
      <c r="E315" s="526"/>
      <c r="F315" s="527"/>
      <c r="G315" s="503"/>
      <c r="H315" s="528"/>
      <c r="I315" s="529"/>
      <c r="J315" s="529"/>
      <c r="K315" s="529"/>
      <c r="L315" s="530"/>
      <c r="M315" s="531"/>
      <c r="N315" s="532"/>
      <c r="O315" s="529"/>
      <c r="P315" s="501"/>
      <c r="Q315" s="501"/>
      <c r="R315" s="501"/>
      <c r="S315" s="501"/>
      <c r="T315" s="501"/>
      <c r="U315" s="533"/>
      <c r="V315" s="501"/>
      <c r="W315" s="501"/>
      <c r="X315" s="501"/>
      <c r="Y315" s="501"/>
      <c r="Z315" s="533"/>
    </row>
    <row r="316" spans="2:26" s="500" customFormat="1">
      <c r="B316" s="502"/>
      <c r="D316" s="502"/>
      <c r="E316" s="526"/>
      <c r="F316" s="527"/>
      <c r="G316" s="503"/>
      <c r="H316" s="528"/>
      <c r="I316" s="529"/>
      <c r="J316" s="529"/>
      <c r="K316" s="529"/>
      <c r="L316" s="530"/>
      <c r="M316" s="531"/>
      <c r="N316" s="532"/>
      <c r="O316" s="529"/>
      <c r="P316" s="501"/>
      <c r="Q316" s="501"/>
      <c r="R316" s="501"/>
      <c r="S316" s="501"/>
      <c r="T316" s="501"/>
      <c r="U316" s="533"/>
      <c r="V316" s="501"/>
      <c r="W316" s="501"/>
      <c r="X316" s="501"/>
      <c r="Y316" s="501"/>
      <c r="Z316" s="533"/>
    </row>
    <row r="317" spans="2:26" s="500" customFormat="1">
      <c r="B317" s="502"/>
      <c r="D317" s="502"/>
      <c r="E317" s="526"/>
      <c r="F317" s="527"/>
      <c r="G317" s="503"/>
      <c r="H317" s="528"/>
      <c r="I317" s="529"/>
      <c r="J317" s="529"/>
      <c r="K317" s="529"/>
      <c r="L317" s="530"/>
      <c r="M317" s="531"/>
      <c r="N317" s="532"/>
      <c r="O317" s="529"/>
      <c r="P317" s="501"/>
      <c r="Q317" s="501"/>
      <c r="R317" s="501"/>
      <c r="S317" s="501"/>
      <c r="T317" s="501"/>
      <c r="U317" s="533"/>
      <c r="V317" s="501"/>
      <c r="W317" s="501"/>
      <c r="X317" s="501"/>
      <c r="Y317" s="501"/>
      <c r="Z317" s="533"/>
    </row>
    <row r="318" spans="2:26" s="500" customFormat="1">
      <c r="B318" s="502"/>
      <c r="D318" s="502"/>
      <c r="E318" s="526"/>
      <c r="F318" s="527"/>
      <c r="G318" s="503"/>
      <c r="H318" s="528"/>
      <c r="I318" s="529"/>
      <c r="J318" s="529"/>
      <c r="K318" s="529"/>
      <c r="L318" s="530"/>
      <c r="M318" s="531"/>
      <c r="N318" s="532"/>
      <c r="O318" s="529"/>
      <c r="P318" s="501"/>
      <c r="Q318" s="501"/>
      <c r="R318" s="501"/>
      <c r="S318" s="501"/>
      <c r="T318" s="501"/>
      <c r="U318" s="533"/>
      <c r="V318" s="501"/>
      <c r="W318" s="501"/>
      <c r="X318" s="501"/>
      <c r="Y318" s="501"/>
      <c r="Z318" s="533"/>
    </row>
    <row r="319" spans="2:26" s="500" customFormat="1">
      <c r="B319" s="502"/>
      <c r="D319" s="502"/>
      <c r="E319" s="526"/>
      <c r="F319" s="527"/>
      <c r="G319" s="503"/>
      <c r="H319" s="528"/>
      <c r="I319" s="529"/>
      <c r="J319" s="529"/>
      <c r="K319" s="529"/>
      <c r="L319" s="530"/>
      <c r="M319" s="531"/>
      <c r="N319" s="532"/>
      <c r="O319" s="529"/>
      <c r="P319" s="501"/>
      <c r="Q319" s="501"/>
      <c r="R319" s="501"/>
      <c r="S319" s="501"/>
      <c r="T319" s="501"/>
      <c r="U319" s="533"/>
      <c r="V319" s="501"/>
      <c r="W319" s="501"/>
      <c r="X319" s="501"/>
      <c r="Y319" s="501"/>
      <c r="Z319" s="533"/>
    </row>
    <row r="320" spans="2:26" s="500" customFormat="1">
      <c r="B320" s="502"/>
      <c r="D320" s="502"/>
      <c r="E320" s="526"/>
      <c r="F320" s="527"/>
      <c r="G320" s="503"/>
      <c r="H320" s="528"/>
      <c r="I320" s="529"/>
      <c r="J320" s="529"/>
      <c r="K320" s="529"/>
      <c r="L320" s="530"/>
      <c r="M320" s="531"/>
      <c r="N320" s="532"/>
      <c r="O320" s="529"/>
      <c r="P320" s="501"/>
      <c r="Q320" s="501"/>
      <c r="R320" s="501"/>
      <c r="S320" s="501"/>
      <c r="T320" s="501"/>
      <c r="U320" s="533"/>
      <c r="V320" s="501"/>
      <c r="W320" s="501"/>
      <c r="X320" s="501"/>
      <c r="Y320" s="501"/>
      <c r="Z320" s="533"/>
    </row>
    <row r="321" spans="2:26" s="500" customFormat="1">
      <c r="B321" s="502"/>
      <c r="D321" s="502"/>
      <c r="E321" s="526"/>
      <c r="F321" s="527"/>
      <c r="G321" s="503"/>
      <c r="H321" s="528"/>
      <c r="I321" s="529"/>
      <c r="J321" s="529"/>
      <c r="K321" s="529"/>
      <c r="L321" s="530"/>
      <c r="M321" s="531"/>
      <c r="N321" s="532"/>
      <c r="O321" s="529"/>
      <c r="P321" s="501"/>
      <c r="Q321" s="501"/>
      <c r="R321" s="501"/>
      <c r="S321" s="501"/>
      <c r="T321" s="501"/>
      <c r="U321" s="533"/>
      <c r="V321" s="501"/>
      <c r="W321" s="501"/>
      <c r="X321" s="501"/>
      <c r="Y321" s="501"/>
      <c r="Z321" s="533"/>
    </row>
    <row r="322" spans="2:26" s="500" customFormat="1">
      <c r="B322" s="502"/>
      <c r="D322" s="502"/>
      <c r="E322" s="526"/>
      <c r="F322" s="527"/>
      <c r="G322" s="503"/>
      <c r="H322" s="528"/>
      <c r="I322" s="529"/>
      <c r="J322" s="529"/>
      <c r="K322" s="529"/>
      <c r="L322" s="530"/>
      <c r="M322" s="531"/>
      <c r="N322" s="532"/>
      <c r="O322" s="529"/>
      <c r="P322" s="501"/>
      <c r="Q322" s="501"/>
      <c r="R322" s="501"/>
      <c r="S322" s="501"/>
      <c r="T322" s="501"/>
      <c r="U322" s="533"/>
      <c r="V322" s="501"/>
      <c r="W322" s="501"/>
      <c r="X322" s="501"/>
      <c r="Y322" s="501"/>
      <c r="Z322" s="533"/>
    </row>
    <row r="323" spans="2:26" s="500" customFormat="1">
      <c r="B323" s="502"/>
      <c r="D323" s="502"/>
      <c r="E323" s="526"/>
      <c r="F323" s="527"/>
      <c r="G323" s="503"/>
      <c r="H323" s="528"/>
      <c r="I323" s="529"/>
      <c r="J323" s="529"/>
      <c r="K323" s="529"/>
      <c r="L323" s="530"/>
      <c r="M323" s="531"/>
      <c r="N323" s="532"/>
      <c r="O323" s="529"/>
      <c r="P323" s="501"/>
      <c r="Q323" s="501"/>
      <c r="R323" s="501"/>
      <c r="S323" s="501"/>
      <c r="T323" s="501"/>
      <c r="U323" s="533"/>
      <c r="V323" s="501"/>
      <c r="W323" s="501"/>
      <c r="X323" s="501"/>
      <c r="Y323" s="501"/>
      <c r="Z323" s="533"/>
    </row>
    <row r="324" spans="2:26" s="500" customFormat="1">
      <c r="B324" s="502"/>
      <c r="D324" s="502"/>
      <c r="E324" s="526"/>
      <c r="F324" s="527"/>
      <c r="G324" s="503"/>
      <c r="H324" s="528"/>
      <c r="I324" s="529"/>
      <c r="J324" s="529"/>
      <c r="K324" s="529"/>
      <c r="L324" s="530"/>
      <c r="M324" s="531"/>
      <c r="N324" s="532"/>
      <c r="O324" s="529"/>
      <c r="P324" s="501"/>
      <c r="Q324" s="501"/>
      <c r="R324" s="501"/>
      <c r="S324" s="501"/>
      <c r="T324" s="501"/>
      <c r="U324" s="533"/>
      <c r="V324" s="501"/>
      <c r="W324" s="501"/>
      <c r="X324" s="501"/>
      <c r="Y324" s="501"/>
      <c r="Z324" s="533"/>
    </row>
    <row r="325" spans="2:26" s="500" customFormat="1">
      <c r="B325" s="502"/>
      <c r="D325" s="502"/>
      <c r="E325" s="526"/>
      <c r="F325" s="527"/>
      <c r="G325" s="503"/>
      <c r="H325" s="528"/>
      <c r="I325" s="529"/>
      <c r="J325" s="529"/>
      <c r="K325" s="529"/>
      <c r="L325" s="530"/>
      <c r="M325" s="531"/>
      <c r="N325" s="532"/>
      <c r="O325" s="529"/>
      <c r="P325" s="501"/>
      <c r="Q325" s="501"/>
      <c r="R325" s="501"/>
      <c r="S325" s="501"/>
      <c r="T325" s="501"/>
      <c r="U325" s="533"/>
      <c r="V325" s="501"/>
      <c r="W325" s="501"/>
      <c r="X325" s="501"/>
      <c r="Y325" s="501"/>
      <c r="Z325" s="533"/>
    </row>
    <row r="326" spans="2:26" s="500" customFormat="1">
      <c r="B326" s="502"/>
      <c r="D326" s="502"/>
      <c r="E326" s="526"/>
      <c r="F326" s="527"/>
      <c r="G326" s="503"/>
      <c r="H326" s="528"/>
      <c r="I326" s="529"/>
      <c r="J326" s="529"/>
      <c r="K326" s="529"/>
      <c r="L326" s="530"/>
      <c r="M326" s="531"/>
      <c r="N326" s="532"/>
      <c r="O326" s="529"/>
      <c r="P326" s="501"/>
      <c r="Q326" s="501"/>
      <c r="R326" s="501"/>
      <c r="S326" s="501"/>
      <c r="T326" s="501"/>
      <c r="U326" s="533"/>
      <c r="V326" s="501"/>
      <c r="W326" s="501"/>
      <c r="X326" s="501"/>
      <c r="Y326" s="501"/>
      <c r="Z326" s="533"/>
    </row>
    <row r="327" spans="2:26" s="500" customFormat="1">
      <c r="B327" s="502"/>
      <c r="D327" s="502"/>
      <c r="E327" s="526"/>
      <c r="F327" s="527"/>
      <c r="G327" s="503"/>
      <c r="H327" s="528"/>
      <c r="I327" s="529"/>
      <c r="J327" s="529"/>
      <c r="K327" s="529"/>
      <c r="L327" s="530"/>
      <c r="M327" s="531"/>
      <c r="N327" s="532"/>
      <c r="O327" s="529"/>
      <c r="P327" s="501"/>
      <c r="Q327" s="501"/>
      <c r="R327" s="501"/>
      <c r="S327" s="501"/>
      <c r="T327" s="501"/>
      <c r="U327" s="533"/>
      <c r="V327" s="501"/>
      <c r="W327" s="501"/>
      <c r="X327" s="501"/>
      <c r="Y327" s="501"/>
      <c r="Z327" s="533"/>
    </row>
    <row r="328" spans="2:26" s="500" customFormat="1">
      <c r="B328" s="502"/>
      <c r="D328" s="502"/>
      <c r="E328" s="526"/>
      <c r="F328" s="527"/>
      <c r="G328" s="503"/>
      <c r="H328" s="528"/>
      <c r="I328" s="529"/>
      <c r="J328" s="529"/>
      <c r="K328" s="529"/>
      <c r="L328" s="530"/>
      <c r="M328" s="531"/>
      <c r="N328" s="532"/>
      <c r="O328" s="529"/>
      <c r="P328" s="501"/>
      <c r="Q328" s="501"/>
      <c r="R328" s="501"/>
      <c r="S328" s="501"/>
      <c r="T328" s="501"/>
      <c r="U328" s="533"/>
      <c r="V328" s="501"/>
      <c r="W328" s="501"/>
      <c r="X328" s="501"/>
      <c r="Y328" s="501"/>
      <c r="Z328" s="533"/>
    </row>
    <row r="329" spans="2:26" s="500" customFormat="1">
      <c r="B329" s="502"/>
      <c r="D329" s="502"/>
      <c r="E329" s="526"/>
      <c r="F329" s="527"/>
      <c r="G329" s="503"/>
      <c r="H329" s="528"/>
      <c r="I329" s="529"/>
      <c r="J329" s="529"/>
      <c r="K329" s="529"/>
      <c r="L329" s="530"/>
      <c r="M329" s="531"/>
      <c r="N329" s="532"/>
      <c r="O329" s="529"/>
      <c r="P329" s="501"/>
      <c r="Q329" s="501"/>
      <c r="R329" s="501"/>
      <c r="S329" s="501"/>
      <c r="T329" s="501"/>
      <c r="U329" s="533"/>
      <c r="V329" s="501"/>
      <c r="W329" s="501"/>
      <c r="X329" s="501"/>
      <c r="Y329" s="501"/>
      <c r="Z329" s="533"/>
    </row>
    <row r="330" spans="2:26" s="500" customFormat="1">
      <c r="B330" s="502"/>
      <c r="D330" s="502"/>
      <c r="E330" s="526"/>
      <c r="F330" s="527"/>
      <c r="G330" s="503"/>
      <c r="H330" s="528"/>
      <c r="I330" s="529"/>
      <c r="J330" s="529"/>
      <c r="K330" s="529"/>
      <c r="L330" s="530"/>
      <c r="M330" s="531"/>
      <c r="N330" s="532"/>
      <c r="O330" s="529"/>
      <c r="P330" s="501"/>
      <c r="Q330" s="501"/>
      <c r="R330" s="501"/>
      <c r="S330" s="501"/>
      <c r="T330" s="501"/>
      <c r="U330" s="533"/>
      <c r="V330" s="501"/>
      <c r="W330" s="501"/>
      <c r="X330" s="501"/>
      <c r="Y330" s="501"/>
      <c r="Z330" s="533"/>
    </row>
    <row r="331" spans="2:26" s="500" customFormat="1">
      <c r="B331" s="502"/>
      <c r="D331" s="502"/>
      <c r="E331" s="526"/>
      <c r="F331" s="527"/>
      <c r="G331" s="503"/>
      <c r="H331" s="528"/>
      <c r="I331" s="529"/>
      <c r="J331" s="529"/>
      <c r="K331" s="529"/>
      <c r="L331" s="530"/>
      <c r="M331" s="531"/>
      <c r="N331" s="532"/>
      <c r="O331" s="529"/>
      <c r="P331" s="501"/>
      <c r="Q331" s="501"/>
      <c r="R331" s="501"/>
      <c r="S331" s="501"/>
      <c r="T331" s="501"/>
      <c r="U331" s="533"/>
      <c r="V331" s="501"/>
      <c r="W331" s="501"/>
      <c r="X331" s="501"/>
      <c r="Y331" s="501"/>
      <c r="Z331" s="533"/>
    </row>
    <row r="332" spans="2:26" s="500" customFormat="1">
      <c r="B332" s="502"/>
      <c r="D332" s="502"/>
      <c r="E332" s="526"/>
      <c r="F332" s="527"/>
      <c r="G332" s="503"/>
      <c r="H332" s="528"/>
      <c r="I332" s="529"/>
      <c r="J332" s="529"/>
      <c r="K332" s="529"/>
      <c r="L332" s="530"/>
      <c r="M332" s="531"/>
      <c r="N332" s="532"/>
      <c r="O332" s="529"/>
      <c r="P332" s="501"/>
      <c r="Q332" s="501"/>
      <c r="R332" s="501"/>
      <c r="S332" s="501"/>
      <c r="T332" s="501"/>
      <c r="U332" s="533"/>
      <c r="V332" s="501"/>
      <c r="W332" s="501"/>
      <c r="X332" s="501"/>
      <c r="Y332" s="501"/>
      <c r="Z332" s="533"/>
    </row>
    <row r="333" spans="2:26" s="500" customFormat="1">
      <c r="B333" s="502"/>
      <c r="D333" s="502"/>
      <c r="E333" s="526"/>
      <c r="F333" s="527"/>
      <c r="G333" s="503"/>
      <c r="H333" s="528"/>
      <c r="I333" s="529"/>
      <c r="J333" s="529"/>
      <c r="K333" s="529"/>
      <c r="L333" s="530"/>
      <c r="M333" s="531"/>
      <c r="N333" s="532"/>
      <c r="O333" s="529"/>
      <c r="P333" s="501"/>
      <c r="Q333" s="501"/>
      <c r="R333" s="501"/>
      <c r="S333" s="501"/>
      <c r="T333" s="501"/>
      <c r="U333" s="533"/>
      <c r="V333" s="501"/>
      <c r="W333" s="501"/>
      <c r="X333" s="501"/>
      <c r="Y333" s="501"/>
      <c r="Z333" s="533"/>
    </row>
    <row r="334" spans="2:26" s="500" customFormat="1">
      <c r="B334" s="502"/>
      <c r="D334" s="502"/>
      <c r="E334" s="526"/>
      <c r="F334" s="527"/>
      <c r="G334" s="503"/>
      <c r="H334" s="528"/>
      <c r="I334" s="529"/>
      <c r="J334" s="529"/>
      <c r="K334" s="529"/>
      <c r="L334" s="530"/>
      <c r="M334" s="531"/>
      <c r="N334" s="532"/>
      <c r="O334" s="529"/>
      <c r="P334" s="501"/>
      <c r="Q334" s="501"/>
      <c r="R334" s="501"/>
      <c r="S334" s="501"/>
      <c r="T334" s="501"/>
      <c r="U334" s="533"/>
      <c r="V334" s="501"/>
      <c r="W334" s="501"/>
      <c r="X334" s="501"/>
      <c r="Y334" s="501"/>
      <c r="Z334" s="533"/>
    </row>
    <row r="335" spans="2:26" s="500" customFormat="1">
      <c r="B335" s="502"/>
      <c r="D335" s="502"/>
      <c r="E335" s="526"/>
      <c r="F335" s="527"/>
      <c r="G335" s="503"/>
      <c r="H335" s="528"/>
      <c r="I335" s="529"/>
      <c r="J335" s="529"/>
      <c r="K335" s="529"/>
      <c r="L335" s="530"/>
      <c r="M335" s="531"/>
      <c r="N335" s="532"/>
      <c r="O335" s="529"/>
      <c r="P335" s="501"/>
      <c r="Q335" s="501"/>
      <c r="R335" s="501"/>
      <c r="S335" s="501"/>
      <c r="T335" s="501"/>
      <c r="U335" s="533"/>
      <c r="V335" s="501"/>
      <c r="W335" s="501"/>
      <c r="X335" s="501"/>
      <c r="Y335" s="501"/>
      <c r="Z335" s="533"/>
    </row>
    <row r="336" spans="2:26" s="500" customFormat="1">
      <c r="B336" s="502"/>
      <c r="D336" s="502"/>
      <c r="E336" s="526"/>
      <c r="F336" s="527"/>
      <c r="G336" s="503"/>
      <c r="H336" s="528"/>
      <c r="I336" s="529"/>
      <c r="J336" s="529"/>
      <c r="K336" s="529"/>
      <c r="L336" s="530"/>
      <c r="M336" s="531"/>
      <c r="N336" s="532"/>
      <c r="O336" s="529"/>
      <c r="P336" s="501"/>
      <c r="Q336" s="501"/>
      <c r="R336" s="501"/>
      <c r="S336" s="501"/>
      <c r="T336" s="501"/>
      <c r="U336" s="533"/>
      <c r="V336" s="501"/>
      <c r="W336" s="501"/>
      <c r="X336" s="501"/>
      <c r="Y336" s="501"/>
      <c r="Z336" s="533"/>
    </row>
    <row r="337" spans="2:26" s="500" customFormat="1">
      <c r="B337" s="502"/>
      <c r="D337" s="502"/>
      <c r="E337" s="526"/>
      <c r="F337" s="527"/>
      <c r="G337" s="503"/>
      <c r="H337" s="528"/>
      <c r="I337" s="529"/>
      <c r="J337" s="529"/>
      <c r="K337" s="529"/>
      <c r="L337" s="530"/>
      <c r="M337" s="531"/>
      <c r="N337" s="532"/>
      <c r="O337" s="529"/>
      <c r="P337" s="501"/>
      <c r="Q337" s="501"/>
      <c r="R337" s="501"/>
      <c r="S337" s="501"/>
      <c r="T337" s="501"/>
      <c r="U337" s="533"/>
      <c r="V337" s="501"/>
      <c r="W337" s="501"/>
      <c r="X337" s="501"/>
      <c r="Y337" s="501"/>
      <c r="Z337" s="533"/>
    </row>
    <row r="338" spans="2:26" s="500" customFormat="1">
      <c r="B338" s="502"/>
      <c r="D338" s="502"/>
      <c r="E338" s="526"/>
      <c r="F338" s="527"/>
      <c r="G338" s="503"/>
      <c r="H338" s="528"/>
      <c r="I338" s="529"/>
      <c r="J338" s="529"/>
      <c r="K338" s="529"/>
      <c r="L338" s="530"/>
      <c r="M338" s="531"/>
      <c r="N338" s="532"/>
      <c r="O338" s="529"/>
      <c r="P338" s="501"/>
      <c r="Q338" s="501"/>
      <c r="R338" s="501"/>
      <c r="S338" s="501"/>
      <c r="T338" s="501"/>
      <c r="U338" s="533"/>
      <c r="V338" s="501"/>
      <c r="W338" s="501"/>
      <c r="X338" s="501"/>
      <c r="Y338" s="501"/>
      <c r="Z338" s="533"/>
    </row>
    <row r="339" spans="2:26" s="500" customFormat="1">
      <c r="B339" s="502"/>
      <c r="D339" s="502"/>
      <c r="E339" s="526"/>
      <c r="F339" s="527"/>
      <c r="G339" s="503"/>
      <c r="H339" s="528"/>
      <c r="I339" s="529"/>
      <c r="J339" s="529"/>
      <c r="K339" s="529"/>
      <c r="L339" s="530"/>
      <c r="M339" s="531"/>
      <c r="N339" s="532"/>
      <c r="O339" s="529"/>
      <c r="P339" s="501"/>
      <c r="Q339" s="501"/>
      <c r="R339" s="501"/>
      <c r="S339" s="501"/>
      <c r="T339" s="501"/>
      <c r="U339" s="533"/>
      <c r="V339" s="501"/>
      <c r="W339" s="501"/>
      <c r="X339" s="501"/>
      <c r="Y339" s="501"/>
      <c r="Z339" s="533"/>
    </row>
    <row r="340" spans="2:26" s="500" customFormat="1">
      <c r="B340" s="502"/>
      <c r="D340" s="502"/>
      <c r="E340" s="526"/>
      <c r="F340" s="527"/>
      <c r="G340" s="503"/>
      <c r="H340" s="528"/>
      <c r="I340" s="529"/>
      <c r="J340" s="529"/>
      <c r="K340" s="529"/>
      <c r="L340" s="530"/>
      <c r="M340" s="531"/>
      <c r="N340" s="532"/>
      <c r="O340" s="529"/>
      <c r="P340" s="501"/>
      <c r="Q340" s="501"/>
      <c r="R340" s="501"/>
      <c r="S340" s="501"/>
      <c r="T340" s="501"/>
      <c r="U340" s="533"/>
      <c r="V340" s="501"/>
      <c r="W340" s="501"/>
      <c r="X340" s="501"/>
      <c r="Y340" s="501"/>
      <c r="Z340" s="533"/>
    </row>
    <row r="341" spans="2:26" s="500" customFormat="1">
      <c r="B341" s="502"/>
      <c r="D341" s="502"/>
      <c r="E341" s="526"/>
      <c r="F341" s="527"/>
      <c r="G341" s="503"/>
      <c r="H341" s="528"/>
      <c r="I341" s="529"/>
      <c r="J341" s="529"/>
      <c r="K341" s="529"/>
      <c r="L341" s="530"/>
      <c r="M341" s="531"/>
      <c r="N341" s="532"/>
      <c r="O341" s="529"/>
      <c r="P341" s="501"/>
      <c r="Q341" s="501"/>
      <c r="R341" s="501"/>
      <c r="S341" s="501"/>
      <c r="T341" s="501"/>
      <c r="U341" s="533"/>
      <c r="V341" s="501"/>
      <c r="W341" s="501"/>
      <c r="X341" s="501"/>
      <c r="Y341" s="501"/>
      <c r="Z341" s="533"/>
    </row>
    <row r="342" spans="2:26" s="500" customFormat="1">
      <c r="B342" s="502"/>
      <c r="D342" s="502"/>
      <c r="E342" s="526"/>
      <c r="F342" s="527"/>
      <c r="G342" s="503"/>
      <c r="H342" s="528"/>
      <c r="I342" s="529"/>
      <c r="J342" s="529"/>
      <c r="K342" s="529"/>
      <c r="L342" s="530"/>
      <c r="M342" s="531"/>
      <c r="N342" s="532"/>
      <c r="O342" s="529"/>
      <c r="P342" s="501"/>
      <c r="Q342" s="501"/>
      <c r="R342" s="501"/>
      <c r="S342" s="501"/>
      <c r="T342" s="501"/>
      <c r="U342" s="533"/>
      <c r="V342" s="501"/>
      <c r="W342" s="501"/>
      <c r="X342" s="501"/>
      <c r="Y342" s="501"/>
      <c r="Z342" s="533"/>
    </row>
    <row r="343" spans="2:26" s="500" customFormat="1">
      <c r="B343" s="502"/>
      <c r="D343" s="502"/>
      <c r="E343" s="526"/>
      <c r="F343" s="527"/>
      <c r="G343" s="503"/>
      <c r="H343" s="528"/>
      <c r="I343" s="529"/>
      <c r="J343" s="529"/>
      <c r="K343" s="529"/>
      <c r="L343" s="530"/>
      <c r="M343" s="531"/>
      <c r="N343" s="532"/>
      <c r="O343" s="529"/>
      <c r="P343" s="501"/>
      <c r="Q343" s="501"/>
      <c r="R343" s="501"/>
      <c r="S343" s="501"/>
      <c r="T343" s="501"/>
      <c r="U343" s="533"/>
      <c r="V343" s="501"/>
      <c r="W343" s="501"/>
      <c r="X343" s="501"/>
      <c r="Y343" s="501"/>
      <c r="Z343" s="533"/>
    </row>
    <row r="344" spans="2:26" s="500" customFormat="1">
      <c r="B344" s="502"/>
      <c r="D344" s="502"/>
      <c r="E344" s="526"/>
      <c r="F344" s="527"/>
      <c r="G344" s="503"/>
      <c r="H344" s="528"/>
      <c r="I344" s="529"/>
      <c r="J344" s="529"/>
      <c r="K344" s="529"/>
      <c r="L344" s="530"/>
      <c r="M344" s="531"/>
      <c r="N344" s="532"/>
      <c r="O344" s="529"/>
      <c r="P344" s="501"/>
      <c r="Q344" s="501"/>
      <c r="R344" s="501"/>
      <c r="S344" s="501"/>
      <c r="T344" s="501"/>
      <c r="U344" s="533"/>
      <c r="V344" s="501"/>
      <c r="W344" s="501"/>
      <c r="X344" s="501"/>
      <c r="Y344" s="501"/>
      <c r="Z344" s="533"/>
    </row>
    <row r="345" spans="2:26" s="500" customFormat="1">
      <c r="B345" s="502"/>
      <c r="D345" s="502"/>
      <c r="E345" s="526"/>
      <c r="F345" s="527"/>
      <c r="G345" s="503"/>
      <c r="H345" s="528"/>
      <c r="I345" s="529"/>
      <c r="J345" s="529"/>
      <c r="K345" s="529"/>
      <c r="L345" s="530"/>
      <c r="M345" s="531"/>
      <c r="N345" s="532"/>
      <c r="O345" s="529"/>
      <c r="P345" s="501"/>
      <c r="Q345" s="501"/>
      <c r="R345" s="501"/>
      <c r="S345" s="501"/>
      <c r="T345" s="501"/>
      <c r="U345" s="533"/>
      <c r="V345" s="501"/>
      <c r="W345" s="501"/>
      <c r="X345" s="501"/>
      <c r="Y345" s="501"/>
      <c r="Z345" s="533"/>
    </row>
    <row r="346" spans="2:26" s="500" customFormat="1">
      <c r="B346" s="502"/>
      <c r="D346" s="502"/>
      <c r="E346" s="526"/>
      <c r="F346" s="527"/>
      <c r="G346" s="503"/>
      <c r="H346" s="528"/>
      <c r="I346" s="529"/>
      <c r="J346" s="529"/>
      <c r="K346" s="529"/>
      <c r="L346" s="530"/>
      <c r="M346" s="531"/>
      <c r="N346" s="532"/>
      <c r="O346" s="529"/>
      <c r="P346" s="501"/>
      <c r="Q346" s="501"/>
      <c r="R346" s="501"/>
      <c r="S346" s="501"/>
      <c r="T346" s="501"/>
      <c r="U346" s="533"/>
      <c r="V346" s="501"/>
      <c r="W346" s="501"/>
      <c r="X346" s="501"/>
      <c r="Y346" s="501"/>
      <c r="Z346" s="533"/>
    </row>
    <row r="347" spans="2:26" s="500" customFormat="1">
      <c r="B347" s="502"/>
      <c r="D347" s="502"/>
      <c r="E347" s="526"/>
      <c r="F347" s="527"/>
      <c r="G347" s="503"/>
      <c r="H347" s="528"/>
      <c r="I347" s="529"/>
      <c r="J347" s="529"/>
      <c r="K347" s="529"/>
      <c r="L347" s="530"/>
      <c r="M347" s="531"/>
      <c r="N347" s="532"/>
      <c r="O347" s="529"/>
      <c r="P347" s="501"/>
      <c r="Q347" s="501"/>
      <c r="R347" s="501"/>
      <c r="S347" s="501"/>
      <c r="T347" s="501"/>
      <c r="U347" s="533"/>
      <c r="V347" s="501"/>
      <c r="W347" s="501"/>
      <c r="X347" s="501"/>
      <c r="Y347" s="501"/>
      <c r="Z347" s="533"/>
    </row>
    <row r="348" spans="2:26" s="500" customFormat="1">
      <c r="B348" s="502"/>
      <c r="D348" s="502"/>
      <c r="E348" s="526"/>
      <c r="F348" s="527"/>
      <c r="G348" s="503"/>
      <c r="H348" s="528"/>
      <c r="I348" s="529"/>
      <c r="J348" s="529"/>
      <c r="K348" s="529"/>
      <c r="L348" s="530"/>
      <c r="M348" s="531"/>
      <c r="N348" s="532"/>
      <c r="O348" s="529"/>
      <c r="P348" s="501"/>
      <c r="Q348" s="501"/>
      <c r="R348" s="501"/>
      <c r="S348" s="501"/>
      <c r="T348" s="501"/>
      <c r="U348" s="533"/>
      <c r="V348" s="501"/>
      <c r="W348" s="501"/>
      <c r="X348" s="501"/>
      <c r="Y348" s="501"/>
      <c r="Z348" s="533"/>
    </row>
    <row r="349" spans="2:26" s="500" customFormat="1">
      <c r="B349" s="502"/>
      <c r="D349" s="502"/>
      <c r="E349" s="526"/>
      <c r="F349" s="527"/>
      <c r="G349" s="503"/>
      <c r="H349" s="528"/>
      <c r="I349" s="529"/>
      <c r="J349" s="529"/>
      <c r="K349" s="529"/>
      <c r="L349" s="530"/>
      <c r="M349" s="531"/>
      <c r="N349" s="532"/>
      <c r="O349" s="529"/>
      <c r="P349" s="501"/>
      <c r="Q349" s="501"/>
      <c r="R349" s="501"/>
      <c r="S349" s="501"/>
      <c r="T349" s="501"/>
      <c r="U349" s="533"/>
      <c r="V349" s="501"/>
      <c r="W349" s="501"/>
      <c r="X349" s="501"/>
      <c r="Y349" s="501"/>
      <c r="Z349" s="533"/>
    </row>
    <row r="350" spans="2:26" s="500" customFormat="1">
      <c r="B350" s="502"/>
      <c r="D350" s="502"/>
      <c r="E350" s="526"/>
      <c r="F350" s="527"/>
      <c r="G350" s="503"/>
      <c r="H350" s="528"/>
      <c r="I350" s="529"/>
      <c r="J350" s="529"/>
      <c r="K350" s="529"/>
      <c r="L350" s="530"/>
      <c r="M350" s="531"/>
      <c r="N350" s="532"/>
      <c r="O350" s="529"/>
      <c r="P350" s="501"/>
      <c r="Q350" s="501"/>
      <c r="R350" s="501"/>
      <c r="S350" s="501"/>
      <c r="T350" s="501"/>
      <c r="U350" s="533"/>
      <c r="V350" s="501"/>
      <c r="W350" s="501"/>
      <c r="X350" s="501"/>
      <c r="Y350" s="501"/>
      <c r="Z350" s="533"/>
    </row>
    <row r="351" spans="2:26" s="500" customFormat="1">
      <c r="B351" s="502"/>
      <c r="D351" s="502"/>
      <c r="E351" s="526"/>
      <c r="F351" s="527"/>
      <c r="G351" s="503"/>
      <c r="H351" s="528"/>
      <c r="I351" s="529"/>
      <c r="J351" s="529"/>
      <c r="K351" s="529"/>
      <c r="L351" s="530"/>
      <c r="M351" s="531"/>
      <c r="N351" s="532"/>
      <c r="O351" s="529"/>
      <c r="P351" s="501"/>
      <c r="Q351" s="501"/>
      <c r="R351" s="501"/>
      <c r="S351" s="501"/>
      <c r="T351" s="501"/>
      <c r="U351" s="533"/>
      <c r="V351" s="501"/>
      <c r="W351" s="501"/>
      <c r="X351" s="501"/>
      <c r="Y351" s="501"/>
      <c r="Z351" s="533"/>
    </row>
    <row r="352" spans="2:26" s="500" customFormat="1">
      <c r="B352" s="502"/>
      <c r="D352" s="502"/>
      <c r="E352" s="526"/>
      <c r="F352" s="527"/>
      <c r="G352" s="503"/>
      <c r="H352" s="528"/>
      <c r="I352" s="529"/>
      <c r="J352" s="529"/>
      <c r="K352" s="529"/>
      <c r="L352" s="530"/>
      <c r="M352" s="531"/>
      <c r="N352" s="532"/>
      <c r="O352" s="529"/>
      <c r="P352" s="501"/>
      <c r="Q352" s="501"/>
      <c r="R352" s="501"/>
      <c r="S352" s="501"/>
      <c r="T352" s="501"/>
      <c r="U352" s="533"/>
      <c r="V352" s="501"/>
      <c r="W352" s="501"/>
      <c r="X352" s="501"/>
      <c r="Y352" s="501"/>
      <c r="Z352" s="533"/>
    </row>
    <row r="353" spans="2:26" s="500" customFormat="1">
      <c r="B353" s="502"/>
      <c r="D353" s="502"/>
      <c r="E353" s="526"/>
      <c r="F353" s="527"/>
      <c r="G353" s="503"/>
      <c r="H353" s="528"/>
      <c r="I353" s="529"/>
      <c r="J353" s="529"/>
      <c r="K353" s="529"/>
      <c r="L353" s="530"/>
      <c r="M353" s="531"/>
      <c r="N353" s="532"/>
      <c r="O353" s="529"/>
      <c r="P353" s="501"/>
      <c r="Q353" s="501"/>
      <c r="R353" s="501"/>
      <c r="S353" s="501"/>
      <c r="T353" s="501"/>
      <c r="U353" s="533"/>
      <c r="V353" s="501"/>
      <c r="W353" s="501"/>
      <c r="X353" s="501"/>
      <c r="Y353" s="501"/>
      <c r="Z353" s="533"/>
    </row>
    <row r="354" spans="2:26" s="500" customFormat="1">
      <c r="B354" s="502"/>
      <c r="D354" s="502"/>
      <c r="E354" s="526"/>
      <c r="F354" s="527"/>
      <c r="G354" s="503"/>
      <c r="H354" s="528"/>
      <c r="I354" s="529"/>
      <c r="J354" s="529"/>
      <c r="K354" s="529"/>
      <c r="L354" s="530"/>
      <c r="M354" s="531"/>
      <c r="N354" s="532"/>
      <c r="O354" s="529"/>
      <c r="P354" s="501"/>
      <c r="Q354" s="501"/>
      <c r="R354" s="501"/>
      <c r="S354" s="501"/>
      <c r="T354" s="501"/>
      <c r="U354" s="533"/>
      <c r="V354" s="501"/>
      <c r="W354" s="501"/>
      <c r="X354" s="501"/>
      <c r="Y354" s="501"/>
      <c r="Z354" s="533"/>
    </row>
    <row r="355" spans="2:26" s="500" customFormat="1">
      <c r="B355" s="502"/>
      <c r="D355" s="502"/>
      <c r="E355" s="526"/>
      <c r="F355" s="527"/>
      <c r="G355" s="503"/>
      <c r="H355" s="528"/>
      <c r="I355" s="529"/>
      <c r="J355" s="529"/>
      <c r="K355" s="529"/>
      <c r="L355" s="530"/>
      <c r="M355" s="531"/>
      <c r="N355" s="532"/>
      <c r="O355" s="529"/>
      <c r="P355" s="501"/>
      <c r="Q355" s="501"/>
      <c r="R355" s="501"/>
      <c r="S355" s="501"/>
      <c r="T355" s="501"/>
      <c r="U355" s="533"/>
      <c r="V355" s="501"/>
      <c r="W355" s="501"/>
      <c r="X355" s="501"/>
      <c r="Y355" s="501"/>
      <c r="Z355" s="533"/>
    </row>
    <row r="356" spans="2:26" s="500" customFormat="1">
      <c r="B356" s="502"/>
      <c r="D356" s="502"/>
      <c r="E356" s="526"/>
      <c r="F356" s="527"/>
      <c r="G356" s="503"/>
      <c r="H356" s="528"/>
      <c r="I356" s="529"/>
      <c r="J356" s="529"/>
      <c r="K356" s="529"/>
      <c r="L356" s="530"/>
      <c r="M356" s="531"/>
      <c r="N356" s="532"/>
      <c r="O356" s="529"/>
      <c r="P356" s="501"/>
      <c r="Q356" s="501"/>
      <c r="R356" s="501"/>
      <c r="S356" s="501"/>
      <c r="T356" s="501"/>
      <c r="U356" s="533"/>
      <c r="V356" s="501"/>
      <c r="W356" s="501"/>
      <c r="X356" s="501"/>
      <c r="Y356" s="501"/>
      <c r="Z356" s="533"/>
    </row>
    <row r="357" spans="2:26" s="500" customFormat="1">
      <c r="B357" s="502"/>
      <c r="D357" s="502"/>
      <c r="E357" s="526"/>
      <c r="F357" s="527"/>
      <c r="G357" s="503"/>
      <c r="H357" s="528"/>
      <c r="I357" s="529"/>
      <c r="J357" s="529"/>
      <c r="K357" s="529"/>
      <c r="L357" s="530"/>
      <c r="M357" s="531"/>
      <c r="N357" s="532"/>
      <c r="O357" s="529"/>
      <c r="P357" s="501"/>
      <c r="Q357" s="501"/>
      <c r="R357" s="501"/>
      <c r="S357" s="501"/>
      <c r="T357" s="501"/>
      <c r="U357" s="533"/>
      <c r="V357" s="501"/>
      <c r="W357" s="501"/>
      <c r="X357" s="501"/>
      <c r="Y357" s="501"/>
      <c r="Z357" s="533"/>
    </row>
    <row r="358" spans="2:26" s="500" customFormat="1">
      <c r="B358" s="502"/>
      <c r="D358" s="502"/>
      <c r="E358" s="526"/>
      <c r="F358" s="527"/>
      <c r="G358" s="503"/>
      <c r="H358" s="528"/>
      <c r="I358" s="529"/>
      <c r="J358" s="529"/>
      <c r="K358" s="529"/>
      <c r="L358" s="530"/>
      <c r="M358" s="531"/>
      <c r="N358" s="532"/>
      <c r="O358" s="529"/>
      <c r="P358" s="501"/>
      <c r="Q358" s="501"/>
      <c r="R358" s="501"/>
      <c r="S358" s="501"/>
      <c r="T358" s="501"/>
      <c r="U358" s="533"/>
      <c r="V358" s="501"/>
      <c r="W358" s="501"/>
      <c r="X358" s="501"/>
      <c r="Y358" s="501"/>
      <c r="Z358" s="533"/>
    </row>
    <row r="359" spans="2:26" s="500" customFormat="1">
      <c r="B359" s="502"/>
      <c r="D359" s="502"/>
      <c r="E359" s="526"/>
      <c r="F359" s="527"/>
      <c r="G359" s="503"/>
      <c r="H359" s="528"/>
      <c r="I359" s="529"/>
      <c r="J359" s="529"/>
      <c r="K359" s="529"/>
      <c r="L359" s="530"/>
      <c r="M359" s="531"/>
      <c r="N359" s="532"/>
      <c r="O359" s="529"/>
      <c r="P359" s="501"/>
      <c r="Q359" s="501"/>
      <c r="R359" s="501"/>
      <c r="S359" s="501"/>
      <c r="T359" s="501"/>
      <c r="U359" s="533"/>
      <c r="V359" s="501"/>
      <c r="W359" s="501"/>
      <c r="X359" s="501"/>
      <c r="Y359" s="501"/>
      <c r="Z359" s="533"/>
    </row>
    <row r="360" spans="2:26" s="500" customFormat="1">
      <c r="B360" s="502"/>
      <c r="D360" s="502"/>
      <c r="E360" s="526"/>
      <c r="F360" s="527"/>
      <c r="G360" s="503"/>
      <c r="H360" s="528"/>
      <c r="I360" s="529"/>
      <c r="J360" s="529"/>
      <c r="K360" s="529"/>
      <c r="L360" s="530"/>
      <c r="M360" s="531"/>
      <c r="N360" s="532"/>
      <c r="O360" s="529"/>
      <c r="P360" s="501"/>
      <c r="Q360" s="501"/>
      <c r="R360" s="501"/>
      <c r="S360" s="501"/>
      <c r="T360" s="501"/>
      <c r="U360" s="533"/>
      <c r="V360" s="501"/>
      <c r="W360" s="501"/>
      <c r="X360" s="501"/>
      <c r="Y360" s="501"/>
      <c r="Z360" s="533"/>
    </row>
    <row r="361" spans="2:26" s="500" customFormat="1">
      <c r="B361" s="502"/>
      <c r="D361" s="502"/>
      <c r="E361" s="526"/>
      <c r="F361" s="527"/>
      <c r="G361" s="503"/>
      <c r="H361" s="528"/>
      <c r="I361" s="529"/>
      <c r="J361" s="529"/>
      <c r="K361" s="529"/>
      <c r="L361" s="530"/>
      <c r="M361" s="531"/>
      <c r="N361" s="532"/>
      <c r="O361" s="529"/>
      <c r="P361" s="501"/>
      <c r="Q361" s="501"/>
      <c r="R361" s="501"/>
      <c r="S361" s="501"/>
      <c r="T361" s="501"/>
      <c r="U361" s="533"/>
      <c r="V361" s="501"/>
      <c r="W361" s="501"/>
      <c r="X361" s="501"/>
      <c r="Y361" s="501"/>
      <c r="Z361" s="533"/>
    </row>
    <row r="362" spans="2:26" s="500" customFormat="1">
      <c r="B362" s="502"/>
      <c r="D362" s="502"/>
      <c r="E362" s="526"/>
      <c r="F362" s="527"/>
      <c r="G362" s="503"/>
      <c r="H362" s="528"/>
      <c r="I362" s="529"/>
      <c r="J362" s="529"/>
      <c r="K362" s="529"/>
      <c r="L362" s="530"/>
      <c r="M362" s="531"/>
      <c r="N362" s="532"/>
      <c r="O362" s="529"/>
      <c r="P362" s="501"/>
      <c r="Q362" s="501"/>
      <c r="R362" s="501"/>
      <c r="S362" s="501"/>
      <c r="T362" s="501"/>
      <c r="U362" s="533"/>
      <c r="V362" s="501"/>
      <c r="W362" s="501"/>
      <c r="X362" s="501"/>
      <c r="Y362" s="501"/>
      <c r="Z362" s="533"/>
    </row>
    <row r="363" spans="2:26" s="500" customFormat="1">
      <c r="B363" s="502"/>
      <c r="D363" s="502"/>
      <c r="E363" s="526"/>
      <c r="F363" s="527"/>
      <c r="G363" s="503"/>
      <c r="H363" s="528"/>
      <c r="I363" s="529"/>
      <c r="J363" s="529"/>
      <c r="K363" s="529"/>
      <c r="L363" s="530"/>
      <c r="M363" s="531"/>
      <c r="N363" s="532"/>
      <c r="O363" s="529"/>
      <c r="P363" s="501"/>
      <c r="Q363" s="501"/>
      <c r="R363" s="501"/>
      <c r="S363" s="501"/>
      <c r="T363" s="501"/>
      <c r="U363" s="533"/>
      <c r="V363" s="501"/>
      <c r="W363" s="501"/>
      <c r="X363" s="501"/>
      <c r="Y363" s="501"/>
      <c r="Z363" s="533"/>
    </row>
    <row r="364" spans="2:26" s="500" customFormat="1">
      <c r="B364" s="502"/>
      <c r="D364" s="502"/>
      <c r="E364" s="526"/>
      <c r="F364" s="527"/>
      <c r="G364" s="503"/>
      <c r="H364" s="528"/>
      <c r="I364" s="529"/>
      <c r="J364" s="529"/>
      <c r="K364" s="529"/>
      <c r="L364" s="530"/>
      <c r="M364" s="531"/>
      <c r="N364" s="532"/>
      <c r="O364" s="529"/>
      <c r="P364" s="501"/>
      <c r="Q364" s="501"/>
      <c r="R364" s="501"/>
      <c r="S364" s="501"/>
      <c r="T364" s="501"/>
      <c r="U364" s="533"/>
      <c r="V364" s="501"/>
      <c r="W364" s="501"/>
      <c r="X364" s="501"/>
      <c r="Y364" s="501"/>
      <c r="Z364" s="533"/>
    </row>
    <row r="365" spans="2:26" s="500" customFormat="1">
      <c r="B365" s="502"/>
      <c r="D365" s="502"/>
      <c r="E365" s="526"/>
      <c r="F365" s="527"/>
      <c r="G365" s="503"/>
      <c r="H365" s="528"/>
      <c r="I365" s="529"/>
      <c r="J365" s="529"/>
      <c r="K365" s="529"/>
      <c r="L365" s="530"/>
      <c r="M365" s="531"/>
      <c r="N365" s="532"/>
      <c r="O365" s="529"/>
      <c r="P365" s="501"/>
      <c r="Q365" s="501"/>
      <c r="R365" s="501"/>
      <c r="S365" s="501"/>
      <c r="T365" s="501"/>
      <c r="U365" s="533"/>
      <c r="V365" s="501"/>
      <c r="W365" s="501"/>
      <c r="X365" s="501"/>
      <c r="Y365" s="501"/>
      <c r="Z365" s="533"/>
    </row>
    <row r="366" spans="2:26" s="500" customFormat="1">
      <c r="B366" s="502"/>
      <c r="D366" s="502"/>
      <c r="E366" s="526"/>
      <c r="F366" s="527"/>
      <c r="G366" s="503"/>
      <c r="H366" s="528"/>
      <c r="I366" s="529"/>
      <c r="J366" s="529"/>
      <c r="K366" s="529"/>
      <c r="L366" s="530"/>
      <c r="M366" s="531"/>
      <c r="N366" s="532"/>
      <c r="O366" s="529"/>
      <c r="P366" s="501"/>
      <c r="Q366" s="501"/>
      <c r="R366" s="501"/>
      <c r="S366" s="501"/>
      <c r="T366" s="501"/>
      <c r="U366" s="533"/>
      <c r="V366" s="501"/>
      <c r="W366" s="501"/>
      <c r="X366" s="501"/>
      <c r="Y366" s="501"/>
      <c r="Z366" s="533"/>
    </row>
    <row r="367" spans="2:26" s="500" customFormat="1">
      <c r="B367" s="502"/>
      <c r="D367" s="502"/>
      <c r="E367" s="526"/>
      <c r="F367" s="527"/>
      <c r="G367" s="503"/>
      <c r="H367" s="528"/>
      <c r="I367" s="529"/>
      <c r="J367" s="529"/>
      <c r="K367" s="529"/>
      <c r="L367" s="530"/>
      <c r="M367" s="531"/>
      <c r="N367" s="532"/>
      <c r="O367" s="529"/>
      <c r="P367" s="501"/>
      <c r="Q367" s="501"/>
      <c r="R367" s="501"/>
      <c r="S367" s="501"/>
      <c r="T367" s="501"/>
      <c r="U367" s="533"/>
      <c r="V367" s="501"/>
      <c r="W367" s="501"/>
      <c r="X367" s="501"/>
      <c r="Y367" s="501"/>
      <c r="Z367" s="533"/>
    </row>
    <row r="368" spans="2:26" s="500" customFormat="1">
      <c r="B368" s="502"/>
      <c r="D368" s="502"/>
      <c r="E368" s="526"/>
      <c r="F368" s="527"/>
      <c r="G368" s="503"/>
      <c r="H368" s="528"/>
      <c r="I368" s="529"/>
      <c r="J368" s="529"/>
      <c r="K368" s="529"/>
      <c r="L368" s="530"/>
      <c r="M368" s="531"/>
      <c r="N368" s="532"/>
      <c r="O368" s="529"/>
      <c r="P368" s="501"/>
      <c r="Q368" s="501"/>
      <c r="R368" s="501"/>
      <c r="S368" s="501"/>
      <c r="T368" s="501"/>
      <c r="U368" s="533"/>
      <c r="V368" s="501"/>
      <c r="W368" s="501"/>
      <c r="X368" s="501"/>
      <c r="Y368" s="501"/>
      <c r="Z368" s="533"/>
    </row>
    <row r="369" spans="2:26" s="500" customFormat="1">
      <c r="B369" s="502"/>
      <c r="D369" s="502"/>
      <c r="E369" s="526"/>
      <c r="F369" s="527"/>
      <c r="G369" s="503"/>
      <c r="H369" s="528"/>
      <c r="I369" s="529"/>
      <c r="J369" s="529"/>
      <c r="K369" s="529"/>
      <c r="L369" s="530"/>
      <c r="M369" s="531"/>
      <c r="N369" s="532"/>
      <c r="O369" s="529"/>
      <c r="P369" s="501"/>
      <c r="Q369" s="501"/>
      <c r="R369" s="501"/>
      <c r="S369" s="501"/>
      <c r="T369" s="501"/>
      <c r="U369" s="533"/>
      <c r="V369" s="501"/>
      <c r="W369" s="501"/>
      <c r="X369" s="501"/>
      <c r="Y369" s="501"/>
      <c r="Z369" s="533"/>
    </row>
    <row r="370" spans="2:26" s="500" customFormat="1">
      <c r="B370" s="502"/>
      <c r="D370" s="502"/>
      <c r="E370" s="526"/>
      <c r="F370" s="527"/>
      <c r="G370" s="503"/>
      <c r="H370" s="528"/>
      <c r="I370" s="529"/>
      <c r="J370" s="529"/>
      <c r="K370" s="529"/>
      <c r="L370" s="530"/>
      <c r="M370" s="531"/>
      <c r="N370" s="532"/>
      <c r="O370" s="529"/>
      <c r="P370" s="501"/>
      <c r="Q370" s="501"/>
      <c r="R370" s="501"/>
      <c r="S370" s="501"/>
      <c r="T370" s="501"/>
      <c r="U370" s="533"/>
      <c r="V370" s="501"/>
      <c r="W370" s="501"/>
      <c r="X370" s="501"/>
      <c r="Y370" s="501"/>
      <c r="Z370" s="533"/>
    </row>
    <row r="371" spans="2:26" s="500" customFormat="1">
      <c r="B371" s="502"/>
      <c r="D371" s="502"/>
      <c r="E371" s="526"/>
      <c r="F371" s="527"/>
      <c r="G371" s="503"/>
      <c r="H371" s="528"/>
      <c r="I371" s="529"/>
      <c r="J371" s="529"/>
      <c r="K371" s="529"/>
      <c r="L371" s="530"/>
      <c r="M371" s="531"/>
      <c r="N371" s="532"/>
      <c r="O371" s="529"/>
      <c r="P371" s="501"/>
      <c r="Q371" s="501"/>
      <c r="R371" s="501"/>
      <c r="S371" s="501"/>
      <c r="T371" s="501"/>
      <c r="U371" s="533"/>
      <c r="V371" s="501"/>
      <c r="W371" s="501"/>
      <c r="X371" s="501"/>
      <c r="Y371" s="501"/>
      <c r="Z371" s="533"/>
    </row>
    <row r="372" spans="2:26" s="500" customFormat="1">
      <c r="B372" s="502"/>
      <c r="D372" s="502"/>
      <c r="E372" s="526"/>
      <c r="F372" s="527"/>
      <c r="G372" s="503"/>
      <c r="H372" s="528"/>
      <c r="I372" s="529"/>
      <c r="J372" s="529"/>
      <c r="K372" s="529"/>
      <c r="L372" s="530"/>
      <c r="M372" s="531"/>
      <c r="N372" s="532"/>
      <c r="O372" s="529"/>
      <c r="P372" s="501"/>
      <c r="Q372" s="501"/>
      <c r="R372" s="501"/>
      <c r="S372" s="501"/>
      <c r="T372" s="501"/>
      <c r="U372" s="533"/>
      <c r="V372" s="501"/>
      <c r="W372" s="501"/>
      <c r="X372" s="501"/>
      <c r="Y372" s="501"/>
      <c r="Z372" s="533"/>
    </row>
    <row r="373" spans="2:26" s="500" customFormat="1">
      <c r="B373" s="502"/>
      <c r="D373" s="502"/>
      <c r="E373" s="526"/>
      <c r="F373" s="527"/>
      <c r="G373" s="503"/>
      <c r="H373" s="528"/>
      <c r="I373" s="529"/>
      <c r="J373" s="529"/>
      <c r="K373" s="529"/>
      <c r="L373" s="530"/>
      <c r="M373" s="531"/>
      <c r="N373" s="532"/>
      <c r="O373" s="529"/>
      <c r="P373" s="501"/>
      <c r="Q373" s="501"/>
      <c r="R373" s="501"/>
      <c r="S373" s="501"/>
      <c r="T373" s="501"/>
      <c r="U373" s="533"/>
      <c r="V373" s="501"/>
      <c r="W373" s="501"/>
      <c r="X373" s="501"/>
      <c r="Y373" s="501"/>
      <c r="Z373" s="533"/>
    </row>
    <row r="374" spans="2:26" s="500" customFormat="1">
      <c r="B374" s="502"/>
      <c r="D374" s="502"/>
      <c r="E374" s="526"/>
      <c r="F374" s="527"/>
      <c r="G374" s="503"/>
      <c r="H374" s="528"/>
      <c r="I374" s="529"/>
      <c r="J374" s="529"/>
      <c r="K374" s="529"/>
      <c r="L374" s="530"/>
      <c r="M374" s="531"/>
      <c r="N374" s="532"/>
      <c r="O374" s="529"/>
      <c r="P374" s="501"/>
      <c r="Q374" s="501"/>
      <c r="R374" s="501"/>
      <c r="S374" s="501"/>
      <c r="T374" s="501"/>
      <c r="U374" s="533"/>
      <c r="V374" s="501"/>
      <c r="W374" s="501"/>
      <c r="X374" s="501"/>
      <c r="Y374" s="501"/>
      <c r="Z374" s="533"/>
    </row>
    <row r="375" spans="2:26" s="500" customFormat="1">
      <c r="B375" s="502"/>
      <c r="D375" s="502"/>
      <c r="E375" s="526"/>
      <c r="F375" s="527"/>
      <c r="G375" s="503"/>
      <c r="H375" s="528"/>
      <c r="I375" s="529"/>
      <c r="J375" s="529"/>
      <c r="K375" s="529"/>
      <c r="L375" s="530"/>
      <c r="M375" s="531"/>
      <c r="N375" s="532"/>
      <c r="O375" s="529"/>
      <c r="P375" s="501"/>
      <c r="Q375" s="501"/>
      <c r="R375" s="501"/>
      <c r="S375" s="501"/>
      <c r="T375" s="501"/>
      <c r="U375" s="533"/>
      <c r="V375" s="501"/>
      <c r="W375" s="501"/>
      <c r="X375" s="501"/>
      <c r="Y375" s="501"/>
      <c r="Z375" s="533"/>
    </row>
    <row r="376" spans="2:26" s="500" customFormat="1">
      <c r="B376" s="502"/>
      <c r="D376" s="502"/>
      <c r="E376" s="526"/>
      <c r="F376" s="527"/>
      <c r="G376" s="503"/>
      <c r="H376" s="528"/>
      <c r="I376" s="529"/>
      <c r="J376" s="529"/>
      <c r="K376" s="529"/>
      <c r="L376" s="530"/>
      <c r="M376" s="531"/>
      <c r="N376" s="532"/>
      <c r="O376" s="529"/>
      <c r="P376" s="501"/>
      <c r="Q376" s="501"/>
      <c r="R376" s="501"/>
      <c r="S376" s="501"/>
      <c r="T376" s="501"/>
      <c r="U376" s="533"/>
      <c r="V376" s="501"/>
      <c r="W376" s="501"/>
      <c r="X376" s="501"/>
      <c r="Y376" s="501"/>
      <c r="Z376" s="533"/>
    </row>
    <row r="377" spans="2:26" s="500" customFormat="1">
      <c r="B377" s="502"/>
      <c r="D377" s="502"/>
      <c r="E377" s="526"/>
      <c r="F377" s="527"/>
      <c r="G377" s="503"/>
      <c r="H377" s="528"/>
      <c r="I377" s="529"/>
      <c r="J377" s="529"/>
      <c r="K377" s="529"/>
      <c r="L377" s="530"/>
      <c r="M377" s="531"/>
      <c r="N377" s="532"/>
      <c r="O377" s="529"/>
      <c r="P377" s="501"/>
      <c r="Q377" s="501"/>
      <c r="R377" s="501"/>
      <c r="S377" s="501"/>
      <c r="T377" s="501"/>
      <c r="U377" s="533"/>
      <c r="V377" s="501"/>
      <c r="W377" s="501"/>
      <c r="X377" s="501"/>
      <c r="Y377" s="501"/>
      <c r="Z377" s="533"/>
    </row>
    <row r="378" spans="2:26" s="500" customFormat="1">
      <c r="B378" s="502"/>
      <c r="D378" s="502"/>
      <c r="E378" s="526"/>
      <c r="F378" s="527"/>
      <c r="G378" s="503"/>
      <c r="H378" s="528"/>
      <c r="I378" s="529"/>
      <c r="J378" s="529"/>
      <c r="K378" s="529"/>
      <c r="L378" s="530"/>
      <c r="M378" s="531"/>
      <c r="N378" s="532"/>
      <c r="O378" s="529"/>
      <c r="P378" s="501"/>
      <c r="Q378" s="501"/>
      <c r="R378" s="501"/>
      <c r="S378" s="501"/>
      <c r="T378" s="501"/>
      <c r="U378" s="533"/>
      <c r="V378" s="501"/>
      <c r="W378" s="501"/>
      <c r="X378" s="501"/>
      <c r="Y378" s="501"/>
      <c r="Z378" s="533"/>
    </row>
    <row r="379" spans="2:26" s="500" customFormat="1">
      <c r="B379" s="502"/>
      <c r="D379" s="502"/>
      <c r="E379" s="526"/>
      <c r="F379" s="527"/>
      <c r="G379" s="503"/>
      <c r="H379" s="528"/>
      <c r="I379" s="529"/>
      <c r="J379" s="529"/>
      <c r="K379" s="529"/>
      <c r="L379" s="530"/>
      <c r="M379" s="531"/>
      <c r="N379" s="532"/>
      <c r="O379" s="529"/>
      <c r="P379" s="501"/>
      <c r="Q379" s="501"/>
      <c r="R379" s="501"/>
      <c r="S379" s="501"/>
      <c r="T379" s="501"/>
      <c r="U379" s="533"/>
      <c r="V379" s="501"/>
      <c r="W379" s="501"/>
      <c r="X379" s="501"/>
      <c r="Y379" s="501"/>
      <c r="Z379" s="533"/>
    </row>
    <row r="380" spans="2:26" s="500" customFormat="1">
      <c r="N380" s="509"/>
      <c r="U380" s="509"/>
      <c r="Z380" s="509"/>
    </row>
    <row r="381" spans="2:26" s="500" customFormat="1">
      <c r="N381" s="509"/>
      <c r="U381" s="509"/>
      <c r="Z381" s="509"/>
    </row>
    <row r="382" spans="2:26" s="500" customFormat="1">
      <c r="N382" s="509"/>
      <c r="U382" s="509"/>
      <c r="Z382" s="509"/>
    </row>
    <row r="383" spans="2:26" s="500" customFormat="1">
      <c r="N383" s="509"/>
      <c r="U383" s="509"/>
      <c r="Z383" s="509"/>
    </row>
    <row r="384" spans="2:26" s="500" customFormat="1">
      <c r="N384" s="509"/>
      <c r="U384" s="509"/>
      <c r="Z384" s="509"/>
    </row>
    <row r="385" spans="2:26" s="500" customFormat="1">
      <c r="N385" s="509"/>
      <c r="U385" s="509"/>
      <c r="Z385" s="509"/>
    </row>
    <row r="386" spans="2:26" s="500" customFormat="1">
      <c r="N386" s="509"/>
      <c r="U386" s="509"/>
      <c r="Z386" s="509"/>
    </row>
    <row r="387" spans="2:26" s="500" customFormat="1">
      <c r="N387" s="509"/>
      <c r="U387" s="509"/>
      <c r="Z387" s="509"/>
    </row>
    <row r="388" spans="2:26" s="500" customFormat="1">
      <c r="B388" s="502"/>
      <c r="D388" s="502"/>
      <c r="E388" s="526"/>
      <c r="F388" s="527"/>
      <c r="G388" s="503"/>
      <c r="H388" s="528"/>
      <c r="I388" s="529"/>
      <c r="J388" s="529"/>
      <c r="K388" s="529"/>
      <c r="L388" s="530"/>
      <c r="M388" s="531"/>
      <c r="N388" s="532"/>
      <c r="O388" s="529"/>
      <c r="P388" s="501"/>
      <c r="Q388" s="501"/>
      <c r="R388" s="501"/>
      <c r="S388" s="501"/>
      <c r="T388" s="501"/>
      <c r="U388" s="533"/>
      <c r="V388" s="501"/>
      <c r="W388" s="501"/>
      <c r="X388" s="501"/>
      <c r="Y388" s="501"/>
      <c r="Z388" s="533"/>
    </row>
  </sheetData>
  <mergeCells count="180">
    <mergeCell ref="Z243:Z244"/>
    <mergeCell ref="Z189:Z190"/>
    <mergeCell ref="M232:M233"/>
    <mergeCell ref="N232:N233"/>
    <mergeCell ref="T232:T233"/>
    <mergeCell ref="U232:U233"/>
    <mergeCell ref="M189:M190"/>
    <mergeCell ref="N189:N190"/>
    <mergeCell ref="T189:T190"/>
    <mergeCell ref="U189:U190"/>
    <mergeCell ref="Z232:Z233"/>
    <mergeCell ref="M202:M203"/>
    <mergeCell ref="N202:N203"/>
    <mergeCell ref="U202:U203"/>
    <mergeCell ref="Z202:Z203"/>
    <mergeCell ref="M219:M220"/>
    <mergeCell ref="N219:N220"/>
    <mergeCell ref="T219:T220"/>
    <mergeCell ref="X232:X233"/>
    <mergeCell ref="Y232:Y233"/>
    <mergeCell ref="Z219:Z220"/>
    <mergeCell ref="X202:X203"/>
    <mergeCell ref="Y202:Y203"/>
    <mergeCell ref="X219:X220"/>
    <mergeCell ref="Y219:Y220"/>
    <mergeCell ref="Z178:Z179"/>
    <mergeCell ref="Z109:Z110"/>
    <mergeCell ref="Z165:Z166"/>
    <mergeCell ref="X165:X166"/>
    <mergeCell ref="Y165:Y166"/>
    <mergeCell ref="Z152:Z153"/>
    <mergeCell ref="X152:X153"/>
    <mergeCell ref="Y152:Y153"/>
    <mergeCell ref="Z132:Z133"/>
    <mergeCell ref="X109:X110"/>
    <mergeCell ref="Y109:Y110"/>
    <mergeCell ref="X132:X133"/>
    <mergeCell ref="Y132:Y133"/>
    <mergeCell ref="Z91:Z92"/>
    <mergeCell ref="X91:X92"/>
    <mergeCell ref="Y91:Y92"/>
    <mergeCell ref="M72:M73"/>
    <mergeCell ref="N72:N73"/>
    <mergeCell ref="T72:T73"/>
    <mergeCell ref="U72:U73"/>
    <mergeCell ref="Z72:Z73"/>
    <mergeCell ref="X72:X73"/>
    <mergeCell ref="Y72:Y73"/>
    <mergeCell ref="Z12:Z13"/>
    <mergeCell ref="M63:M64"/>
    <mergeCell ref="N63:N64"/>
    <mergeCell ref="T63:T64"/>
    <mergeCell ref="U63:U64"/>
    <mergeCell ref="Z63:Z64"/>
    <mergeCell ref="X63:X64"/>
    <mergeCell ref="Y63:Y64"/>
    <mergeCell ref="M42:M43"/>
    <mergeCell ref="N42:N43"/>
    <mergeCell ref="T42:T43"/>
    <mergeCell ref="U42:U43"/>
    <mergeCell ref="Z42:Z43"/>
    <mergeCell ref="X12:X13"/>
    <mergeCell ref="Y12:Y13"/>
    <mergeCell ref="X42:X43"/>
    <mergeCell ref="Y42:Y43"/>
    <mergeCell ref="K63:K64"/>
    <mergeCell ref="L63:L64"/>
    <mergeCell ref="R63:R64"/>
    <mergeCell ref="S63:S64"/>
    <mergeCell ref="W63:W64"/>
    <mergeCell ref="K12:K13"/>
    <mergeCell ref="L12:L13"/>
    <mergeCell ref="R12:R13"/>
    <mergeCell ref="S12:S13"/>
    <mergeCell ref="W12:W13"/>
    <mergeCell ref="K42:K43"/>
    <mergeCell ref="L42:L43"/>
    <mergeCell ref="R42:R43"/>
    <mergeCell ref="S42:S43"/>
    <mergeCell ref="W42:W43"/>
    <mergeCell ref="M12:M13"/>
    <mergeCell ref="N12:N13"/>
    <mergeCell ref="T12:T13"/>
    <mergeCell ref="U12:U13"/>
    <mergeCell ref="K91:K92"/>
    <mergeCell ref="L91:L92"/>
    <mergeCell ref="R91:R92"/>
    <mergeCell ref="S91:S92"/>
    <mergeCell ref="W91:W92"/>
    <mergeCell ref="K72:K73"/>
    <mergeCell ref="L72:L73"/>
    <mergeCell ref="R72:R73"/>
    <mergeCell ref="S72:S73"/>
    <mergeCell ref="W72:W73"/>
    <mergeCell ref="M91:M92"/>
    <mergeCell ref="N91:N92"/>
    <mergeCell ref="T91:T92"/>
    <mergeCell ref="U91:U92"/>
    <mergeCell ref="K132:K133"/>
    <mergeCell ref="L132:L133"/>
    <mergeCell ref="R132:R133"/>
    <mergeCell ref="S132:S133"/>
    <mergeCell ref="W132:W133"/>
    <mergeCell ref="K109:K110"/>
    <mergeCell ref="L109:L110"/>
    <mergeCell ref="R109:R110"/>
    <mergeCell ref="S109:S110"/>
    <mergeCell ref="W109:W110"/>
    <mergeCell ref="U109:U110"/>
    <mergeCell ref="M132:M133"/>
    <mergeCell ref="N132:N133"/>
    <mergeCell ref="T132:T133"/>
    <mergeCell ref="U132:U133"/>
    <mergeCell ref="M109:M110"/>
    <mergeCell ref="N109:N110"/>
    <mergeCell ref="T109:T110"/>
    <mergeCell ref="K165:K166"/>
    <mergeCell ref="L165:L166"/>
    <mergeCell ref="R165:R166"/>
    <mergeCell ref="S165:S166"/>
    <mergeCell ref="W165:W166"/>
    <mergeCell ref="K152:K153"/>
    <mergeCell ref="L152:L153"/>
    <mergeCell ref="R152:R153"/>
    <mergeCell ref="S152:S153"/>
    <mergeCell ref="W152:W153"/>
    <mergeCell ref="M165:M166"/>
    <mergeCell ref="N165:N166"/>
    <mergeCell ref="T165:T166"/>
    <mergeCell ref="U165:U166"/>
    <mergeCell ref="M152:M153"/>
    <mergeCell ref="N152:N153"/>
    <mergeCell ref="T152:T153"/>
    <mergeCell ref="U152:U153"/>
    <mergeCell ref="K189:K190"/>
    <mergeCell ref="L189:L190"/>
    <mergeCell ref="R189:R190"/>
    <mergeCell ref="S189:S190"/>
    <mergeCell ref="W189:W190"/>
    <mergeCell ref="X189:X190"/>
    <mergeCell ref="Y189:Y190"/>
    <mergeCell ref="K178:K179"/>
    <mergeCell ref="L178:L179"/>
    <mergeCell ref="R178:R179"/>
    <mergeCell ref="S178:S179"/>
    <mergeCell ref="W178:W179"/>
    <mergeCell ref="M178:M179"/>
    <mergeCell ref="N178:N179"/>
    <mergeCell ref="T178:T179"/>
    <mergeCell ref="U178:U179"/>
    <mergeCell ref="X178:X179"/>
    <mergeCell ref="Y178:Y179"/>
    <mergeCell ref="K219:K220"/>
    <mergeCell ref="L219:L220"/>
    <mergeCell ref="R219:R220"/>
    <mergeCell ref="S219:S220"/>
    <mergeCell ref="W219:W220"/>
    <mergeCell ref="K202:K203"/>
    <mergeCell ref="L202:L203"/>
    <mergeCell ref="R202:R203"/>
    <mergeCell ref="S202:S203"/>
    <mergeCell ref="W202:W203"/>
    <mergeCell ref="U219:U220"/>
    <mergeCell ref="T202:T203"/>
    <mergeCell ref="K243:K244"/>
    <mergeCell ref="L243:L244"/>
    <mergeCell ref="R243:R244"/>
    <mergeCell ref="S243:S244"/>
    <mergeCell ref="W243:W244"/>
    <mergeCell ref="X243:X244"/>
    <mergeCell ref="Y243:Y244"/>
    <mergeCell ref="K232:K233"/>
    <mergeCell ref="L232:L233"/>
    <mergeCell ref="R232:R233"/>
    <mergeCell ref="S232:S233"/>
    <mergeCell ref="W232:W233"/>
    <mergeCell ref="M243:M244"/>
    <mergeCell ref="N243:N244"/>
    <mergeCell ref="T243:T244"/>
    <mergeCell ref="U243:U244"/>
  </mergeCells>
  <conditionalFormatting sqref="K245:K250 S245:T250 M234:M239 K234:K239 S234:T239 M221:M227 K221:K227 S230 T229:T230 K230 M229:M230 S221:T227 M180:M186 S217 T216:T217 K217 M216:M217 K14:K39 K204:K214 S204:T214 K180:K186 S180:T186 M167:M173 S200 T199:T200 K200 M199:M200 S176 T175:T176 K176 M175:M176 K167:K173 S167:T173 M154:M162 K154:K162 S154:T162 M134:M149 K134:K149 S134:T149 M111:M129 K111:K129 S111:T129 M74:M89 K93:K106 M93:M106 S93:T106 K74:K88 S74:T88 S65:T69 T89 M65:M69 K65:K69 S44:T60 M44:M60 K44:K60 M14:M39 S14:T39 S191:T197 M204:M214 K191:K197 M191:M197 M245:M250">
    <cfRule type="cellIs" dxfId="14" priority="4" operator="lessThan">
      <formula>0</formula>
    </cfRule>
  </conditionalFormatting>
  <hyperlinks>
    <hyperlink ref="B11" r:id="rId1"/>
    <hyperlink ref="D11" r:id="rId2" display="http://www.bmw-zilina.sk/showdoc.do?docid=598"/>
    <hyperlink ref="B14" r:id="rId3"/>
    <hyperlink ref="B41" r:id="rId4"/>
    <hyperlink ref="B71" r:id="rId5" location="id=start"/>
    <hyperlink ref="B90" r:id="rId6"/>
    <hyperlink ref="B108" r:id="rId7"/>
    <hyperlink ref="B131" r:id="rId8"/>
    <hyperlink ref="B151" r:id="rId9"/>
    <hyperlink ref="B218" r:id="rId10"/>
    <hyperlink ref="B231" r:id="rId11"/>
    <hyperlink ref="B242" r:id="rId12"/>
    <hyperlink ref="B15" r:id="rId13" display="3 dverové"/>
    <hyperlink ref="B10" r:id="rId14" display="cenník na stiahnutie 3dv zilina"/>
    <hyperlink ref="B27" r:id="rId15"/>
    <hyperlink ref="B28" r:id="rId16" display="3 dverové"/>
    <hyperlink ref="B62" r:id="rId17"/>
    <hyperlink ref="B164" r:id="rId18"/>
    <hyperlink ref="B177" r:id="rId19"/>
    <hyperlink ref="B201" r:id="rId20"/>
    <hyperlink ref="B188" r:id="rId21"/>
  </hyperlinks>
  <pageMargins left="0.31496062992125984" right="0.31496062992125984" top="0.19685039370078741" bottom="0.15748031496062992" header="0.31496062992125984" footer="0.31496062992125984"/>
  <pageSetup paperSize="9" scale="51" orientation="landscape" r:id="rId22"/>
  <drawing r:id="rId23"/>
</worksheet>
</file>

<file path=xl/worksheets/sheet4.xml><?xml version="1.0" encoding="utf-8"?>
<worksheet xmlns="http://schemas.openxmlformats.org/spreadsheetml/2006/main" xmlns:r="http://schemas.openxmlformats.org/officeDocument/2006/relationships">
  <dimension ref="A1:AM168"/>
  <sheetViews>
    <sheetView tabSelected="1" topLeftCell="A121" zoomScale="70" zoomScaleNormal="70" workbookViewId="0">
      <selection activeCell="X144" sqref="X144"/>
    </sheetView>
  </sheetViews>
  <sheetFormatPr defaultRowHeight="15"/>
  <cols>
    <col min="1" max="1" width="3" style="5" customWidth="1"/>
    <col min="2" max="2" width="13.5703125" style="3" customWidth="1"/>
    <col min="3" max="3" width="32" customWidth="1"/>
    <col min="4" max="5" width="7.42578125" customWidth="1"/>
    <col min="6" max="6" width="8" customWidth="1"/>
    <col min="7" max="7" width="1" style="13" customWidth="1"/>
    <col min="8" max="8" width="8.140625" customWidth="1"/>
    <col min="9" max="9" width="10.85546875" style="5" customWidth="1"/>
    <col min="10" max="10" width="16.7109375" customWidth="1"/>
    <col min="11" max="11" width="10.140625" style="78" customWidth="1"/>
    <col min="12" max="12" width="10.5703125" style="52" customWidth="1"/>
    <col min="13" max="13" width="13.28515625" style="85" customWidth="1"/>
    <col min="14" max="14" width="1" customWidth="1"/>
    <col min="15" max="15" width="9.28515625" style="5" customWidth="1"/>
    <col min="16" max="16" width="11" customWidth="1"/>
    <col min="17" max="17" width="16" bestFit="1" customWidth="1"/>
    <col min="20" max="20" width="13.28515625" customWidth="1"/>
    <col min="21" max="21" width="1" customWidth="1"/>
    <col min="22" max="22" width="18.140625" bestFit="1" customWidth="1"/>
    <col min="25" max="25" width="13.28515625" customWidth="1"/>
    <col min="26" max="39" width="9.140625" style="5"/>
  </cols>
  <sheetData>
    <row r="1" spans="2:25" s="5" customFormat="1" ht="44.25" customHeight="1">
      <c r="K1" s="79"/>
      <c r="L1" s="79"/>
      <c r="M1" s="79"/>
    </row>
    <row r="2" spans="2:25">
      <c r="B2" s="6"/>
      <c r="C2" s="5"/>
      <c r="D2" s="5"/>
      <c r="E2" s="5"/>
      <c r="F2" s="5"/>
      <c r="G2" s="32"/>
      <c r="H2" s="5"/>
      <c r="J2" s="5"/>
      <c r="K2" s="79"/>
      <c r="L2" s="50"/>
      <c r="M2" s="81"/>
      <c r="N2" s="5"/>
      <c r="P2" s="5"/>
      <c r="Q2" s="5"/>
      <c r="R2" s="5"/>
      <c r="S2" s="5"/>
      <c r="T2" s="5"/>
      <c r="U2" s="5"/>
      <c r="V2" s="5"/>
      <c r="W2" s="5"/>
      <c r="X2" s="5"/>
      <c r="Y2" s="5"/>
    </row>
    <row r="3" spans="2:25">
      <c r="B3" s="6"/>
      <c r="C3" s="5"/>
      <c r="D3" s="5"/>
      <c r="E3" s="5"/>
      <c r="F3" s="5"/>
      <c r="G3" s="145"/>
      <c r="H3" s="79"/>
      <c r="I3" s="79"/>
      <c r="J3" s="74"/>
      <c r="K3" s="81"/>
      <c r="L3" s="79"/>
      <c r="M3" s="79"/>
      <c r="N3" s="86"/>
      <c r="O3" s="79"/>
      <c r="P3" s="79"/>
      <c r="Q3" s="74"/>
      <c r="R3" s="81"/>
      <c r="S3" s="79"/>
      <c r="T3" s="79"/>
      <c r="U3" s="86"/>
      <c r="V3" s="74"/>
      <c r="W3" s="50"/>
      <c r="X3" s="81"/>
      <c r="Y3" s="79"/>
    </row>
    <row r="4" spans="2:25" ht="92.25">
      <c r="B4" s="6"/>
      <c r="D4" s="770" t="s">
        <v>572</v>
      </c>
      <c r="E4" s="5"/>
      <c r="F4" s="5"/>
      <c r="G4" s="145"/>
      <c r="H4" s="79"/>
      <c r="I4" s="79"/>
      <c r="J4" s="74"/>
      <c r="K4" s="160"/>
      <c r="L4" s="79"/>
      <c r="M4" s="5"/>
      <c r="N4" s="86"/>
      <c r="O4" s="79"/>
      <c r="P4" s="79"/>
      <c r="Q4" s="74"/>
      <c r="R4" s="160"/>
      <c r="S4" s="79"/>
      <c r="T4" s="79"/>
      <c r="U4" s="86"/>
      <c r="V4" s="74"/>
      <c r="W4" s="50"/>
      <c r="X4" s="81"/>
      <c r="Y4" s="79"/>
    </row>
    <row r="5" spans="2:25">
      <c r="C5" s="5"/>
      <c r="D5" s="5"/>
      <c r="E5" s="5"/>
      <c r="F5" s="5"/>
      <c r="G5" s="145"/>
      <c r="H5" s="79"/>
      <c r="I5" s="79"/>
      <c r="J5" s="74"/>
      <c r="K5" s="79"/>
      <c r="L5" s="79"/>
      <c r="M5" s="5"/>
      <c r="N5" s="86"/>
      <c r="O5" s="79"/>
      <c r="P5" s="79"/>
      <c r="Q5" s="74"/>
      <c r="R5" s="79"/>
      <c r="S5" s="79"/>
      <c r="T5" s="79"/>
      <c r="U5" s="86"/>
      <c r="V5" s="74"/>
      <c r="W5" s="50"/>
      <c r="X5" s="81"/>
      <c r="Y5" s="79"/>
    </row>
    <row r="6" spans="2:25">
      <c r="B6" s="6"/>
      <c r="D6" s="31"/>
      <c r="E6" s="5"/>
      <c r="F6" s="31"/>
      <c r="G6" s="145"/>
      <c r="H6" s="79"/>
      <c r="I6" s="79"/>
      <c r="J6" s="74"/>
      <c r="K6" s="79"/>
      <c r="L6" s="79"/>
      <c r="M6" s="79"/>
      <c r="N6" s="86"/>
      <c r="O6" s="79"/>
      <c r="P6" s="79"/>
      <c r="Q6" s="74"/>
      <c r="R6" s="79"/>
      <c r="S6" s="79"/>
      <c r="T6" s="79"/>
      <c r="U6" s="86"/>
      <c r="V6" s="74"/>
      <c r="W6" s="50"/>
      <c r="X6" s="81"/>
      <c r="Y6" s="79"/>
    </row>
    <row r="7" spans="2:25">
      <c r="C7" s="5"/>
      <c r="D7" s="5"/>
      <c r="E7" s="5"/>
      <c r="F7" s="5"/>
      <c r="G7" s="145"/>
      <c r="H7" s="79"/>
      <c r="I7" s="79"/>
      <c r="J7" s="74"/>
      <c r="K7" s="79"/>
      <c r="L7" s="79"/>
      <c r="M7" s="79"/>
      <c r="N7" s="86"/>
      <c r="O7" s="79"/>
      <c r="P7" s="79"/>
      <c r="Q7" s="74"/>
      <c r="R7" s="79"/>
      <c r="S7" s="79"/>
      <c r="T7" s="79"/>
      <c r="U7" s="86"/>
      <c r="V7" s="74"/>
      <c r="W7" s="50"/>
      <c r="X7" s="81"/>
      <c r="Y7" s="79"/>
    </row>
    <row r="8" spans="2:25" ht="18.75">
      <c r="B8" s="6" t="s">
        <v>510</v>
      </c>
      <c r="C8" s="5" t="s">
        <v>511</v>
      </c>
      <c r="D8" s="5"/>
      <c r="E8" s="5"/>
      <c r="F8" s="5"/>
      <c r="G8" s="145"/>
      <c r="H8" s="79"/>
      <c r="I8" s="79"/>
      <c r="J8" s="213"/>
      <c r="K8" s="79"/>
      <c r="L8" s="79"/>
      <c r="M8" s="79"/>
      <c r="N8" s="86"/>
      <c r="O8" s="79"/>
      <c r="P8" s="79"/>
      <c r="Q8" s="211"/>
      <c r="R8" s="79"/>
      <c r="S8" s="79"/>
      <c r="T8" s="79"/>
      <c r="U8" s="86"/>
      <c r="V8" s="74"/>
      <c r="W8" s="50"/>
      <c r="X8" s="81"/>
      <c r="Y8" s="79"/>
    </row>
    <row r="9" spans="2:25" ht="36.75" customHeight="1">
      <c r="B9" s="6"/>
      <c r="C9" s="31"/>
      <c r="D9" s="5"/>
      <c r="E9" s="5"/>
      <c r="F9" s="5"/>
      <c r="G9" s="145"/>
      <c r="H9" s="79"/>
      <c r="I9" s="79"/>
      <c r="J9" s="213"/>
      <c r="K9" s="81"/>
      <c r="L9" s="79"/>
      <c r="M9" s="79"/>
      <c r="N9" s="86"/>
      <c r="O9" s="211"/>
      <c r="P9" s="79"/>
      <c r="Q9" s="74"/>
      <c r="R9" s="81"/>
      <c r="S9" s="79"/>
      <c r="T9" s="79"/>
      <c r="U9" s="86"/>
      <c r="V9" s="74"/>
      <c r="W9" s="50"/>
      <c r="X9" s="81"/>
      <c r="Y9" s="79"/>
    </row>
    <row r="10" spans="2:25" ht="19.5" thickBot="1">
      <c r="B10" s="31" t="s">
        <v>94</v>
      </c>
      <c r="C10" s="934" t="s">
        <v>573</v>
      </c>
      <c r="D10" s="5"/>
      <c r="E10" s="5"/>
      <c r="F10" s="5"/>
      <c r="G10" s="145"/>
      <c r="H10" s="212"/>
      <c r="I10" s="212"/>
      <c r="J10" s="74"/>
      <c r="K10" s="81"/>
      <c r="L10" s="79"/>
      <c r="M10" s="78"/>
      <c r="N10" s="66"/>
      <c r="O10" s="211"/>
      <c r="P10" s="211"/>
      <c r="Q10" s="74"/>
      <c r="R10" s="81"/>
      <c r="S10" s="79"/>
      <c r="T10" s="78"/>
      <c r="U10" s="66"/>
      <c r="V10" s="74"/>
      <c r="W10" s="50"/>
      <c r="X10" s="81"/>
      <c r="Y10" s="79"/>
    </row>
    <row r="11" spans="2:25" ht="20.25">
      <c r="B11" s="71" t="s">
        <v>574</v>
      </c>
      <c r="C11" s="22"/>
      <c r="D11" s="25" t="s">
        <v>42</v>
      </c>
      <c r="E11" s="25"/>
      <c r="F11" s="40"/>
      <c r="G11" s="145"/>
      <c r="H11" s="94" t="s">
        <v>16</v>
      </c>
      <c r="I11" s="87"/>
      <c r="J11" s="463"/>
      <c r="K11" s="464"/>
      <c r="L11" s="929" t="s">
        <v>357</v>
      </c>
      <c r="M11" s="927" t="s">
        <v>278</v>
      </c>
      <c r="N11" s="95"/>
      <c r="O11" s="94" t="s">
        <v>16</v>
      </c>
      <c r="P11" s="87"/>
      <c r="Q11" s="463"/>
      <c r="R11" s="464"/>
      <c r="S11" s="929" t="s">
        <v>357</v>
      </c>
      <c r="T11" s="927" t="s">
        <v>278</v>
      </c>
      <c r="U11" s="95"/>
      <c r="V11" s="465" t="s">
        <v>358</v>
      </c>
      <c r="W11" s="466"/>
      <c r="X11" s="467"/>
      <c r="Y11" s="927" t="s">
        <v>278</v>
      </c>
    </row>
    <row r="12" spans="2:25" ht="40.5" customHeight="1" thickBot="1">
      <c r="B12" s="290" t="s">
        <v>112</v>
      </c>
      <c r="C12" s="200"/>
      <c r="D12" s="335" t="s">
        <v>22</v>
      </c>
      <c r="E12" s="336" t="s">
        <v>513</v>
      </c>
      <c r="F12" s="820" t="s">
        <v>23</v>
      </c>
      <c r="G12" s="145"/>
      <c r="H12" s="469" t="s">
        <v>1</v>
      </c>
      <c r="I12" s="470" t="s">
        <v>2</v>
      </c>
      <c r="J12" s="471"/>
      <c r="K12" s="472"/>
      <c r="L12" s="930"/>
      <c r="M12" s="931"/>
      <c r="N12" s="96"/>
      <c r="O12" s="469" t="s">
        <v>1</v>
      </c>
      <c r="P12" s="470" t="s">
        <v>2</v>
      </c>
      <c r="Q12" s="471"/>
      <c r="R12" s="472"/>
      <c r="S12" s="930"/>
      <c r="T12" s="931"/>
      <c r="U12" s="96"/>
      <c r="V12" s="473"/>
      <c r="W12" s="474"/>
      <c r="X12" s="475" t="s">
        <v>357</v>
      </c>
      <c r="Y12" s="931"/>
    </row>
    <row r="13" spans="2:25" ht="15.75" thickBot="1">
      <c r="B13" s="53" t="s">
        <v>575</v>
      </c>
      <c r="C13" s="771" t="s">
        <v>576</v>
      </c>
      <c r="D13" s="773">
        <v>11690</v>
      </c>
      <c r="E13" s="773">
        <v>1700</v>
      </c>
      <c r="F13" s="774">
        <v>9990</v>
      </c>
      <c r="G13" s="145"/>
      <c r="H13" s="354">
        <v>7.6756756756756811E-3</v>
      </c>
      <c r="I13" s="355">
        <v>76.680000000000049</v>
      </c>
      <c r="J13" s="356">
        <v>7.6756756756756808</v>
      </c>
      <c r="K13" s="357">
        <v>766.80000000000052</v>
      </c>
      <c r="L13" s="358">
        <v>9223.1999999999989</v>
      </c>
      <c r="M13" s="353"/>
      <c r="N13" s="86"/>
      <c r="O13" s="354">
        <v>1.7057057057057068E-2</v>
      </c>
      <c r="P13" s="355">
        <v>170.40000000000012</v>
      </c>
      <c r="Q13" s="356">
        <v>17.057057057057069</v>
      </c>
      <c r="R13" s="357">
        <v>1704.0000000000011</v>
      </c>
      <c r="S13" s="358">
        <v>8285.9999999999982</v>
      </c>
      <c r="T13" s="353"/>
      <c r="U13" s="86"/>
      <c r="V13" s="350">
        <v>0.85285285285285339</v>
      </c>
      <c r="W13" s="351">
        <v>85.20000000000006</v>
      </c>
      <c r="X13" s="352">
        <v>9904.7999999999993</v>
      </c>
      <c r="Y13" s="353"/>
    </row>
    <row r="14" spans="2:25" ht="15.75" thickBot="1">
      <c r="B14" s="18"/>
      <c r="C14" s="775" t="s">
        <v>577</v>
      </c>
      <c r="D14" s="141">
        <v>12690</v>
      </c>
      <c r="E14" s="141">
        <v>1700</v>
      </c>
      <c r="F14" s="935">
        <v>10990</v>
      </c>
      <c r="G14" s="145"/>
      <c r="H14" s="214">
        <v>1.3528662420382143E-2</v>
      </c>
      <c r="I14" s="88">
        <v>171.67872611464938</v>
      </c>
      <c r="J14" s="208">
        <v>13.528662420382142</v>
      </c>
      <c r="K14" s="206">
        <v>1716.7872611464938</v>
      </c>
      <c r="L14" s="207">
        <v>9273.2127388535064</v>
      </c>
      <c r="M14" s="203"/>
      <c r="N14" s="86"/>
      <c r="O14" s="214">
        <v>3.0063694267515872E-2</v>
      </c>
      <c r="P14" s="88">
        <v>330.39999999999947</v>
      </c>
      <c r="Q14" s="208">
        <v>30.063694267515871</v>
      </c>
      <c r="R14" s="206">
        <v>3303.9999999999945</v>
      </c>
      <c r="S14" s="207">
        <v>7686.0000000000055</v>
      </c>
      <c r="T14" s="203"/>
      <c r="U14" s="86"/>
      <c r="V14" s="237">
        <v>0.67643312101910713</v>
      </c>
      <c r="W14" s="235">
        <v>165.19999999999973</v>
      </c>
      <c r="X14" s="236">
        <v>10824.800000000001</v>
      </c>
      <c r="Y14" s="203"/>
    </row>
    <row r="15" spans="2:25" ht="15.75" thickBot="1">
      <c r="B15" s="18"/>
      <c r="C15" s="201" t="s">
        <v>578</v>
      </c>
      <c r="D15" s="141">
        <v>13290</v>
      </c>
      <c r="E15" s="141">
        <v>1700</v>
      </c>
      <c r="F15" s="935">
        <v>11590</v>
      </c>
      <c r="G15" s="145"/>
      <c r="H15" s="214">
        <v>1.6555651423641071E-2</v>
      </c>
      <c r="I15" s="88">
        <v>220.02460742018982</v>
      </c>
      <c r="J15" s="208">
        <v>16.55565142364107</v>
      </c>
      <c r="K15" s="206">
        <v>2200.2460742018984</v>
      </c>
      <c r="L15" s="207">
        <v>9389.7539257981007</v>
      </c>
      <c r="M15" s="203"/>
      <c r="N15" s="86"/>
      <c r="O15" s="214">
        <v>3.6790336496980158E-2</v>
      </c>
      <c r="P15" s="88">
        <v>426.40000000000003</v>
      </c>
      <c r="Q15" s="208">
        <v>36.79033649698016</v>
      </c>
      <c r="R15" s="206">
        <v>4264</v>
      </c>
      <c r="S15" s="207">
        <v>7326</v>
      </c>
      <c r="T15" s="203"/>
      <c r="U15" s="86"/>
      <c r="V15" s="237">
        <v>0.82778257118205356</v>
      </c>
      <c r="W15" s="235">
        <v>213.20000000000002</v>
      </c>
      <c r="X15" s="236">
        <v>11376.8</v>
      </c>
      <c r="Y15" s="203"/>
    </row>
    <row r="16" spans="2:25">
      <c r="B16" s="19"/>
      <c r="C16" s="597" t="s">
        <v>579</v>
      </c>
      <c r="D16" s="799">
        <v>13690</v>
      </c>
      <c r="E16" s="799">
        <v>1700</v>
      </c>
      <c r="F16" s="936">
        <v>11990</v>
      </c>
      <c r="G16" s="145"/>
      <c r="H16" s="214">
        <v>1.8405337781484555E-2</v>
      </c>
      <c r="I16" s="88">
        <v>251.96907422852357</v>
      </c>
      <c r="J16" s="208">
        <v>18.405337781484555</v>
      </c>
      <c r="K16" s="206">
        <v>2519.6907422852355</v>
      </c>
      <c r="L16" s="207">
        <v>9470.3092577147654</v>
      </c>
      <c r="M16" s="203"/>
      <c r="N16" s="86"/>
      <c r="O16" s="214">
        <v>4.0900750625521232E-2</v>
      </c>
      <c r="P16" s="88">
        <v>490.39999999999958</v>
      </c>
      <c r="Q16" s="208">
        <v>40.900750625521233</v>
      </c>
      <c r="R16" s="206">
        <v>4903.9999999999955</v>
      </c>
      <c r="S16" s="207">
        <v>7086.0000000000045</v>
      </c>
      <c r="T16" s="203"/>
      <c r="U16" s="86"/>
      <c r="V16" s="237">
        <v>0.92026688907422771</v>
      </c>
      <c r="W16" s="235">
        <v>245.19999999999979</v>
      </c>
      <c r="X16" s="236">
        <v>11744.800000000001</v>
      </c>
      <c r="Y16" s="203"/>
    </row>
    <row r="17" spans="1:39" ht="15.75" thickBot="1">
      <c r="B17" s="18" t="s">
        <v>580</v>
      </c>
      <c r="C17" s="775" t="s">
        <v>576</v>
      </c>
      <c r="D17" s="141">
        <v>13490</v>
      </c>
      <c r="E17" s="141">
        <v>1700</v>
      </c>
      <c r="F17" s="935">
        <v>11790</v>
      </c>
      <c r="G17" s="145"/>
      <c r="H17" s="214">
        <v>1.7496183206106849E-2</v>
      </c>
      <c r="I17" s="88">
        <v>236.02351145038139</v>
      </c>
      <c r="J17" s="208">
        <v>17.496183206106849</v>
      </c>
      <c r="K17" s="206">
        <v>2360.2351145038137</v>
      </c>
      <c r="L17" s="207">
        <v>9429.7648854961863</v>
      </c>
      <c r="M17" s="203"/>
      <c r="N17" s="86"/>
      <c r="O17" s="214">
        <v>3.8880407124681882E-2</v>
      </c>
      <c r="P17" s="88">
        <v>458.39999999999941</v>
      </c>
      <c r="Q17" s="208">
        <v>38.880407124681881</v>
      </c>
      <c r="R17" s="206">
        <v>4583.9999999999945</v>
      </c>
      <c r="S17" s="207">
        <v>7206.0000000000055</v>
      </c>
      <c r="T17" s="203"/>
      <c r="U17" s="86"/>
      <c r="V17" s="237">
        <v>0.87480916030534239</v>
      </c>
      <c r="W17" s="235">
        <v>229.1999999999997</v>
      </c>
      <c r="X17" s="236">
        <v>11560.800000000001</v>
      </c>
      <c r="Y17" s="203"/>
    </row>
    <row r="18" spans="1:39" ht="15.75" thickBot="1">
      <c r="B18" s="18"/>
      <c r="C18" s="775" t="s">
        <v>577</v>
      </c>
      <c r="D18" s="141">
        <v>14490</v>
      </c>
      <c r="E18" s="141">
        <v>1700</v>
      </c>
      <c r="F18" s="935">
        <v>12790</v>
      </c>
      <c r="G18" s="145"/>
      <c r="H18" s="214">
        <v>2.1757623143080534E-2</v>
      </c>
      <c r="I18" s="88">
        <v>315.26795934323695</v>
      </c>
      <c r="J18" s="208">
        <v>21.757623143080533</v>
      </c>
      <c r="K18" s="206">
        <v>3152.6795934323695</v>
      </c>
      <c r="L18" s="207">
        <v>9637.3204065676309</v>
      </c>
      <c r="M18" s="203"/>
      <c r="N18" s="86"/>
      <c r="O18" s="214">
        <v>4.8350273651290077E-2</v>
      </c>
      <c r="P18" s="88">
        <v>618.40000000000009</v>
      </c>
      <c r="Q18" s="208">
        <v>48.350273651290074</v>
      </c>
      <c r="R18" s="206">
        <v>6184.0000000000009</v>
      </c>
      <c r="S18" s="207">
        <v>6605.9999999999991</v>
      </c>
      <c r="T18" s="203"/>
      <c r="U18" s="86"/>
      <c r="V18" s="237">
        <v>1.0878811571540268</v>
      </c>
      <c r="W18" s="235">
        <v>309.20000000000005</v>
      </c>
      <c r="X18" s="236">
        <v>12480.8</v>
      </c>
      <c r="Y18" s="203"/>
    </row>
    <row r="19" spans="1:39" ht="15.75" thickBot="1">
      <c r="B19" s="18"/>
      <c r="C19" s="201" t="s">
        <v>578</v>
      </c>
      <c r="D19" s="141">
        <v>15090</v>
      </c>
      <c r="E19" s="141">
        <v>1700</v>
      </c>
      <c r="F19" s="935">
        <v>13390</v>
      </c>
      <c r="G19" s="145"/>
      <c r="H19" s="214">
        <v>2.4008961911874512E-2</v>
      </c>
      <c r="I19" s="88">
        <v>362.29523525018641</v>
      </c>
      <c r="J19" s="208">
        <v>24.008961911874511</v>
      </c>
      <c r="K19" s="206">
        <v>3622.952352501864</v>
      </c>
      <c r="L19" s="207">
        <v>9767.0476474981369</v>
      </c>
      <c r="M19" s="203"/>
      <c r="N19" s="86"/>
      <c r="O19" s="214">
        <v>5.3353248693054467E-2</v>
      </c>
      <c r="P19" s="88">
        <v>714.3999999999993</v>
      </c>
      <c r="Q19" s="208">
        <v>53.353248693054468</v>
      </c>
      <c r="R19" s="206">
        <v>7143.9999999999927</v>
      </c>
      <c r="S19" s="207">
        <v>6246.0000000000073</v>
      </c>
      <c r="T19" s="203"/>
      <c r="U19" s="86"/>
      <c r="V19" s="237">
        <v>1.2004480955937256</v>
      </c>
      <c r="W19" s="235">
        <v>357.19999999999965</v>
      </c>
      <c r="X19" s="236">
        <v>13032.800000000001</v>
      </c>
      <c r="Y19" s="203"/>
    </row>
    <row r="20" spans="1:39" ht="15.75" thickBot="1">
      <c r="B20" s="18"/>
      <c r="C20" s="201" t="s">
        <v>579</v>
      </c>
      <c r="D20" s="141">
        <v>15490</v>
      </c>
      <c r="E20" s="141">
        <v>1700</v>
      </c>
      <c r="F20" s="935">
        <v>13790</v>
      </c>
      <c r="G20" s="145"/>
      <c r="H20" s="214">
        <v>2.540101522842636E-2</v>
      </c>
      <c r="I20" s="88">
        <v>393.46172588832434</v>
      </c>
      <c r="J20" s="208">
        <v>25.40101522842636</v>
      </c>
      <c r="K20" s="206">
        <v>3934.6172588832433</v>
      </c>
      <c r="L20" s="207">
        <v>9855.3827411167567</v>
      </c>
      <c r="M20" s="203"/>
      <c r="N20" s="86"/>
      <c r="O20" s="214">
        <v>5.6446700507614134E-2</v>
      </c>
      <c r="P20" s="88">
        <v>778.39999999999895</v>
      </c>
      <c r="Q20" s="208">
        <v>56.446700507614132</v>
      </c>
      <c r="R20" s="206">
        <v>7783.9999999999891</v>
      </c>
      <c r="S20" s="207">
        <v>6006.0000000000109</v>
      </c>
      <c r="T20" s="203"/>
      <c r="U20" s="86"/>
      <c r="V20" s="237">
        <v>1.2700507614213179</v>
      </c>
      <c r="W20" s="235">
        <v>389.19999999999948</v>
      </c>
      <c r="X20" s="236">
        <v>13400.800000000001</v>
      </c>
      <c r="Y20" s="203"/>
    </row>
    <row r="21" spans="1:39">
      <c r="A21" s="21"/>
      <c r="B21" s="19"/>
      <c r="C21" s="597" t="s">
        <v>581</v>
      </c>
      <c r="D21" s="799">
        <v>16140</v>
      </c>
      <c r="E21" s="799">
        <v>1700</v>
      </c>
      <c r="F21" s="936">
        <v>14440</v>
      </c>
      <c r="G21" s="145"/>
      <c r="H21" s="214">
        <v>2.7498614958448752E-2</v>
      </c>
      <c r="I21" s="88">
        <v>443.82764542936286</v>
      </c>
      <c r="J21" s="208">
        <v>27.498614958448751</v>
      </c>
      <c r="K21" s="206">
        <v>4438.2764542936284</v>
      </c>
      <c r="L21" s="207">
        <v>10001.723545706373</v>
      </c>
      <c r="M21" s="203"/>
      <c r="N21" s="86"/>
      <c r="O21" s="214">
        <v>6.1108033240997228E-2</v>
      </c>
      <c r="P21" s="88">
        <v>882.4</v>
      </c>
      <c r="Q21" s="208">
        <v>61.10803324099723</v>
      </c>
      <c r="R21" s="206">
        <v>8824</v>
      </c>
      <c r="S21" s="207">
        <v>5616</v>
      </c>
      <c r="T21" s="203"/>
      <c r="U21" s="86"/>
      <c r="V21" s="237">
        <v>1.3749307479224375</v>
      </c>
      <c r="W21" s="235">
        <v>441.2</v>
      </c>
      <c r="X21" s="236">
        <v>13998.8</v>
      </c>
      <c r="Y21" s="203"/>
    </row>
    <row r="22" spans="1:39">
      <c r="A22" s="21"/>
      <c r="B22" s="18" t="s">
        <v>582</v>
      </c>
      <c r="C22" s="775" t="s">
        <v>577</v>
      </c>
      <c r="D22" s="141">
        <v>15890</v>
      </c>
      <c r="E22" s="141">
        <v>1700</v>
      </c>
      <c r="F22" s="937">
        <v>14190</v>
      </c>
      <c r="G22" s="145"/>
      <c r="H22" s="214">
        <v>2.6714587737843545E-2</v>
      </c>
      <c r="I22" s="88">
        <v>424.49479915433392</v>
      </c>
      <c r="J22" s="208">
        <v>26.714587737843544</v>
      </c>
      <c r="K22" s="206">
        <v>4244.9479915433394</v>
      </c>
      <c r="L22" s="207">
        <v>9945.0520084566597</v>
      </c>
      <c r="M22" s="203"/>
      <c r="N22" s="86"/>
      <c r="O22" s="214">
        <v>5.9365750528541206E-2</v>
      </c>
      <c r="P22" s="88">
        <v>842.39999999999975</v>
      </c>
      <c r="Q22" s="208">
        <v>59.365750528541206</v>
      </c>
      <c r="R22" s="206">
        <v>8423.9999999999982</v>
      </c>
      <c r="S22" s="207">
        <v>5766.0000000000018</v>
      </c>
      <c r="T22" s="203"/>
      <c r="U22" s="86"/>
      <c r="V22" s="237">
        <v>1.3357293868921771</v>
      </c>
      <c r="W22" s="235">
        <v>421.19999999999987</v>
      </c>
      <c r="X22" s="236">
        <v>13768.8</v>
      </c>
      <c r="Y22" s="203"/>
    </row>
    <row r="23" spans="1:39">
      <c r="A23" s="21"/>
      <c r="B23" s="18"/>
      <c r="C23" s="201" t="s">
        <v>583</v>
      </c>
      <c r="D23" s="141">
        <v>16890</v>
      </c>
      <c r="E23" s="141">
        <v>1700</v>
      </c>
      <c r="F23" s="937">
        <v>15190</v>
      </c>
      <c r="G23" s="145"/>
      <c r="H23" s="214">
        <v>2.9695852534562191E-2</v>
      </c>
      <c r="I23" s="88">
        <v>501.56294930875544</v>
      </c>
      <c r="J23" s="208">
        <v>29.695852534562189</v>
      </c>
      <c r="K23" s="206">
        <v>5015.6294930875547</v>
      </c>
      <c r="L23" s="207">
        <v>10174.370506912444</v>
      </c>
      <c r="M23" s="203"/>
      <c r="N23" s="86"/>
      <c r="O23" s="214">
        <v>6.5990783410138198E-2</v>
      </c>
      <c r="P23" s="88">
        <v>1002.3999999999992</v>
      </c>
      <c r="Q23" s="208">
        <v>65.990783410138192</v>
      </c>
      <c r="R23" s="206">
        <v>10023.999999999993</v>
      </c>
      <c r="S23" s="207">
        <v>5166.0000000000073</v>
      </c>
      <c r="T23" s="203"/>
      <c r="U23" s="86"/>
      <c r="V23" s="237">
        <v>1.4847926267281095</v>
      </c>
      <c r="W23" s="235">
        <v>501.19999999999959</v>
      </c>
      <c r="X23" s="236">
        <v>14688.800000000001</v>
      </c>
      <c r="Y23" s="203"/>
    </row>
    <row r="24" spans="1:39" ht="15.75" thickBot="1">
      <c r="B24" s="20"/>
      <c r="C24" s="318" t="s">
        <v>584</v>
      </c>
      <c r="D24" s="938">
        <v>17540</v>
      </c>
      <c r="E24" s="938">
        <v>1700</v>
      </c>
      <c r="F24" s="790">
        <v>15840</v>
      </c>
      <c r="G24" s="145"/>
      <c r="H24" s="251">
        <v>3.143181818181822E-2</v>
      </c>
      <c r="I24" s="89">
        <v>551.31409090909153</v>
      </c>
      <c r="J24" s="252">
        <v>31.431818181818223</v>
      </c>
      <c r="K24" s="253">
        <v>5513.1409090909156</v>
      </c>
      <c r="L24" s="254">
        <v>10326.859090909085</v>
      </c>
      <c r="M24" s="209"/>
      <c r="N24" s="86"/>
      <c r="O24" s="251">
        <v>6.9848484848484937E-2</v>
      </c>
      <c r="P24" s="89">
        <v>1106.4000000000015</v>
      </c>
      <c r="Q24" s="252">
        <v>69.848484848484944</v>
      </c>
      <c r="R24" s="253">
        <v>11064.000000000015</v>
      </c>
      <c r="S24" s="254">
        <v>4775.9999999999854</v>
      </c>
      <c r="T24" s="209"/>
      <c r="U24" s="86"/>
      <c r="V24" s="255">
        <v>1.571590909090911</v>
      </c>
      <c r="W24" s="256">
        <v>553.20000000000073</v>
      </c>
      <c r="X24" s="257">
        <v>15286.8</v>
      </c>
      <c r="Y24" s="209"/>
    </row>
    <row r="25" spans="1:39" s="5" customFormat="1">
      <c r="A25" s="21"/>
      <c r="B25" s="939"/>
      <c r="C25" s="782" t="s">
        <v>585</v>
      </c>
      <c r="D25" s="940" t="s">
        <v>586</v>
      </c>
      <c r="E25" s="941"/>
      <c r="F25" s="941"/>
      <c r="G25" s="941"/>
      <c r="H25" s="797"/>
      <c r="I25" s="106"/>
      <c r="J25" s="77"/>
      <c r="K25" s="107"/>
      <c r="L25" s="942"/>
      <c r="M25" s="86"/>
      <c r="N25" s="86"/>
      <c r="O25" s="797"/>
      <c r="P25" s="106"/>
      <c r="Q25" s="77"/>
      <c r="R25" s="107"/>
      <c r="S25" s="942"/>
      <c r="T25" s="86"/>
      <c r="U25" s="86"/>
      <c r="V25" s="943"/>
      <c r="W25" s="93"/>
      <c r="X25" s="942"/>
      <c r="Y25" s="86"/>
    </row>
    <row r="26" spans="1:39" ht="16.5" thickBot="1">
      <c r="B26" s="45" t="s">
        <v>26</v>
      </c>
      <c r="C26" s="23"/>
      <c r="D26" s="43"/>
      <c r="E26" s="43"/>
      <c r="F26" s="43"/>
      <c r="G26" s="145"/>
      <c r="H26" s="145"/>
      <c r="I26" s="145"/>
      <c r="J26" s="145"/>
      <c r="K26" s="145"/>
      <c r="L26" s="145"/>
      <c r="M26" s="145"/>
      <c r="N26" s="145"/>
      <c r="O26" s="145"/>
      <c r="P26" s="145"/>
      <c r="Q26" s="145"/>
      <c r="R26" s="145"/>
      <c r="S26" s="145"/>
      <c r="T26" s="145"/>
      <c r="U26" s="145"/>
      <c r="V26" s="145"/>
      <c r="W26" s="145"/>
      <c r="X26" s="145"/>
      <c r="Y26" s="145"/>
    </row>
    <row r="27" spans="1:39" s="12" customFormat="1" ht="16.5" thickBot="1">
      <c r="A27" s="46"/>
      <c r="B27" s="17" t="s">
        <v>574</v>
      </c>
      <c r="C27" s="944" t="s">
        <v>577</v>
      </c>
      <c r="D27" s="945">
        <v>15890</v>
      </c>
      <c r="E27" s="946">
        <v>1700</v>
      </c>
      <c r="F27" s="148">
        <v>17440</v>
      </c>
      <c r="G27" s="145"/>
      <c r="H27" s="947">
        <v>5.6245871559633079E-2</v>
      </c>
      <c r="I27" s="948">
        <v>893.7468990825696</v>
      </c>
      <c r="J27" s="949">
        <v>56.245871559633073</v>
      </c>
      <c r="K27" s="950">
        <v>8937.4689908256951</v>
      </c>
      <c r="L27" s="951">
        <v>8502.5310091743049</v>
      </c>
      <c r="M27" s="952"/>
      <c r="N27" s="86"/>
      <c r="O27" s="947">
        <v>7.0307339449541345E-2</v>
      </c>
      <c r="P27" s="948">
        <v>1226.160000000001</v>
      </c>
      <c r="Q27" s="949">
        <v>70.307339449541345</v>
      </c>
      <c r="R27" s="950">
        <v>12261.600000000009</v>
      </c>
      <c r="S27" s="951">
        <v>5178.3999999999905</v>
      </c>
      <c r="T27" s="952"/>
      <c r="U27" s="86"/>
      <c r="V27" s="238">
        <v>2.812293577981654</v>
      </c>
      <c r="W27" s="239">
        <v>0</v>
      </c>
      <c r="X27" s="217">
        <v>17440</v>
      </c>
      <c r="Y27" s="494"/>
      <c r="Z27" s="33"/>
      <c r="AA27" s="33"/>
      <c r="AB27" s="33"/>
      <c r="AC27" s="33"/>
      <c r="AD27" s="33"/>
      <c r="AE27" s="33"/>
      <c r="AF27" s="33"/>
      <c r="AG27" s="33"/>
      <c r="AH27" s="33"/>
      <c r="AI27" s="33"/>
      <c r="AJ27" s="33"/>
      <c r="AK27" s="33"/>
      <c r="AL27" s="33"/>
      <c r="AM27" s="33"/>
    </row>
    <row r="28" spans="1:39" s="5" customFormat="1">
      <c r="A28" s="21"/>
      <c r="B28" s="327"/>
      <c r="C28" s="782" t="s">
        <v>587</v>
      </c>
      <c r="D28" s="953">
        <v>1320</v>
      </c>
      <c r="E28" s="795"/>
      <c r="F28" s="796"/>
      <c r="G28" s="145"/>
      <c r="H28" s="797"/>
      <c r="I28" s="797"/>
      <c r="J28" s="797"/>
      <c r="K28" s="797"/>
      <c r="L28" s="797"/>
      <c r="M28" s="797"/>
      <c r="N28" s="797"/>
      <c r="O28" s="797"/>
      <c r="P28" s="797"/>
      <c r="Q28" s="797"/>
      <c r="R28" s="797"/>
      <c r="S28" s="797"/>
      <c r="T28" s="797"/>
      <c r="U28" s="797"/>
      <c r="V28" s="797"/>
      <c r="W28" s="797"/>
      <c r="X28" s="797"/>
      <c r="Y28" s="797"/>
    </row>
    <row r="29" spans="1:39" s="5" customFormat="1">
      <c r="B29" s="6"/>
      <c r="C29" s="782" t="s">
        <v>588</v>
      </c>
      <c r="D29" s="954">
        <v>430</v>
      </c>
      <c r="G29" s="32"/>
      <c r="K29" s="79"/>
      <c r="L29" s="50"/>
      <c r="M29" s="81"/>
    </row>
    <row r="30" spans="1:39" s="5" customFormat="1">
      <c r="B30" s="6"/>
      <c r="C30" s="782" t="s">
        <v>589</v>
      </c>
      <c r="D30" s="954">
        <v>1500</v>
      </c>
      <c r="G30" s="32"/>
      <c r="K30" s="79"/>
      <c r="L30" s="50"/>
      <c r="M30" s="81"/>
    </row>
    <row r="31" spans="1:39" s="5" customFormat="1">
      <c r="B31" s="6"/>
      <c r="C31" s="782"/>
      <c r="D31" s="955">
        <v>19140</v>
      </c>
      <c r="G31" s="32"/>
      <c r="K31" s="79"/>
      <c r="L31" s="50"/>
      <c r="M31" s="81"/>
    </row>
    <row r="32" spans="1:39" ht="19.5" thickBot="1">
      <c r="B32" s="31" t="s">
        <v>94</v>
      </c>
      <c r="C32" s="956" t="s">
        <v>590</v>
      </c>
      <c r="D32" s="9" t="s">
        <v>591</v>
      </c>
      <c r="E32" s="5"/>
      <c r="F32" s="5"/>
      <c r="G32" s="145"/>
      <c r="H32" s="212"/>
      <c r="I32" s="212"/>
      <c r="J32" s="74"/>
      <c r="K32" s="81"/>
      <c r="L32" s="79"/>
      <c r="M32" s="78"/>
      <c r="N32" s="66"/>
      <c r="O32" s="211"/>
      <c r="P32" s="211"/>
      <c r="Q32" s="74"/>
      <c r="R32" s="81"/>
      <c r="S32" s="79"/>
      <c r="T32" s="78"/>
      <c r="U32" s="66"/>
      <c r="V32" s="74"/>
      <c r="W32" s="50"/>
      <c r="X32" s="81"/>
      <c r="Y32" s="79"/>
    </row>
    <row r="33" spans="1:39" ht="20.25" customHeight="1">
      <c r="B33" s="71" t="s">
        <v>592</v>
      </c>
      <c r="C33" s="22"/>
      <c r="D33" s="25" t="s">
        <v>42</v>
      </c>
      <c r="E33" s="25"/>
      <c r="F33" s="40"/>
      <c r="G33" s="145"/>
      <c r="H33" s="94" t="s">
        <v>16</v>
      </c>
      <c r="I33" s="87"/>
      <c r="J33" s="463"/>
      <c r="K33" s="464"/>
      <c r="L33" s="929" t="s">
        <v>357</v>
      </c>
      <c r="M33" s="927" t="s">
        <v>278</v>
      </c>
      <c r="N33" s="95"/>
      <c r="O33" s="94" t="s">
        <v>16</v>
      </c>
      <c r="P33" s="87"/>
      <c r="Q33" s="463"/>
      <c r="R33" s="464"/>
      <c r="S33" s="929" t="s">
        <v>357</v>
      </c>
      <c r="T33" s="927" t="s">
        <v>278</v>
      </c>
      <c r="U33" s="95"/>
      <c r="V33" s="465" t="s">
        <v>358</v>
      </c>
      <c r="W33" s="466"/>
      <c r="X33" s="467"/>
      <c r="Y33" s="927" t="s">
        <v>278</v>
      </c>
    </row>
    <row r="34" spans="1:39" ht="40.5" customHeight="1" thickBot="1">
      <c r="B34" s="70" t="s">
        <v>112</v>
      </c>
      <c r="C34" s="69"/>
      <c r="D34" s="37" t="s">
        <v>22</v>
      </c>
      <c r="E34" s="38" t="s">
        <v>513</v>
      </c>
      <c r="F34" s="42" t="s">
        <v>23</v>
      </c>
      <c r="G34" s="145"/>
      <c r="H34" s="469" t="s">
        <v>1</v>
      </c>
      <c r="I34" s="470" t="s">
        <v>2</v>
      </c>
      <c r="J34" s="471"/>
      <c r="K34" s="472"/>
      <c r="L34" s="922"/>
      <c r="M34" s="928"/>
      <c r="N34" s="96"/>
      <c r="O34" s="469" t="s">
        <v>1</v>
      </c>
      <c r="P34" s="470" t="s">
        <v>2</v>
      </c>
      <c r="Q34" s="471"/>
      <c r="R34" s="472"/>
      <c r="S34" s="930"/>
      <c r="T34" s="931"/>
      <c r="U34" s="96"/>
      <c r="V34" s="473"/>
      <c r="W34" s="474"/>
      <c r="X34" s="475" t="s">
        <v>357</v>
      </c>
      <c r="Y34" s="931"/>
    </row>
    <row r="35" spans="1:39" ht="15.75" thickBot="1">
      <c r="B35" s="53" t="s">
        <v>575</v>
      </c>
      <c r="C35" s="771" t="s">
        <v>593</v>
      </c>
      <c r="D35" s="773">
        <v>13290</v>
      </c>
      <c r="E35" s="773">
        <v>1300</v>
      </c>
      <c r="F35" s="774">
        <v>11990</v>
      </c>
      <c r="G35" s="145"/>
      <c r="H35" s="354">
        <v>3.1015846538782321E-2</v>
      </c>
      <c r="I35" s="355">
        <v>371.88</v>
      </c>
      <c r="J35" s="356">
        <v>31.01584653878232</v>
      </c>
      <c r="K35" s="357">
        <v>3718.8</v>
      </c>
      <c r="L35" s="358">
        <v>8271.2000000000007</v>
      </c>
      <c r="M35" s="353"/>
      <c r="N35" s="86"/>
      <c r="O35" s="354">
        <v>6.8924103419516269E-2</v>
      </c>
      <c r="P35" s="355">
        <v>826.40000000000009</v>
      </c>
      <c r="Q35" s="356">
        <v>68.924103419516271</v>
      </c>
      <c r="R35" s="357">
        <v>8264</v>
      </c>
      <c r="S35" s="358">
        <v>3726</v>
      </c>
      <c r="T35" s="353"/>
      <c r="U35" s="86"/>
      <c r="V35" s="350">
        <v>3.4462051709758135</v>
      </c>
      <c r="W35" s="351">
        <v>413.20000000000005</v>
      </c>
      <c r="X35" s="352">
        <v>11576.8</v>
      </c>
      <c r="Y35" s="353"/>
    </row>
    <row r="36" spans="1:39" ht="15.75" thickBot="1">
      <c r="B36" s="18"/>
      <c r="C36" s="775" t="s">
        <v>594</v>
      </c>
      <c r="D36" s="141">
        <v>14490</v>
      </c>
      <c r="E36" s="141">
        <v>1300</v>
      </c>
      <c r="F36" s="935">
        <v>13190</v>
      </c>
      <c r="G36" s="145"/>
      <c r="H36" s="214">
        <v>3.4744503411675495E-2</v>
      </c>
      <c r="I36" s="88">
        <v>503.44785443517793</v>
      </c>
      <c r="J36" s="208">
        <v>34.744503411675495</v>
      </c>
      <c r="K36" s="206">
        <v>5034.4785443517794</v>
      </c>
      <c r="L36" s="207">
        <v>8155.5214556482206</v>
      </c>
      <c r="M36" s="203"/>
      <c r="N36" s="86"/>
      <c r="O36" s="214">
        <v>7.7210007581501094E-2</v>
      </c>
      <c r="P36" s="88">
        <v>1018.3999999999994</v>
      </c>
      <c r="Q36" s="208">
        <v>77.210007581501088</v>
      </c>
      <c r="R36" s="206">
        <v>10183.999999999995</v>
      </c>
      <c r="S36" s="207">
        <v>3006.0000000000055</v>
      </c>
      <c r="T36" s="203"/>
      <c r="U36" s="86"/>
      <c r="V36" s="237">
        <v>1.7372251705837747</v>
      </c>
      <c r="W36" s="235">
        <v>509.1999999999997</v>
      </c>
      <c r="X36" s="236">
        <v>12680.800000000001</v>
      </c>
      <c r="Y36" s="203"/>
    </row>
    <row r="37" spans="1:39" ht="15.75" thickBot="1">
      <c r="B37" s="18"/>
      <c r="C37" s="201" t="s">
        <v>579</v>
      </c>
      <c r="D37" s="141">
        <v>15790</v>
      </c>
      <c r="E37" s="141">
        <v>1300</v>
      </c>
      <c r="F37" s="935">
        <v>14490</v>
      </c>
      <c r="G37" s="145"/>
      <c r="H37" s="214">
        <v>3.8086956521739122E-2</v>
      </c>
      <c r="I37" s="88">
        <v>601.39304347826078</v>
      </c>
      <c r="J37" s="208">
        <v>38.086956521739125</v>
      </c>
      <c r="K37" s="206">
        <v>6013.9304347826073</v>
      </c>
      <c r="L37" s="207">
        <v>8476.0695652173927</v>
      </c>
      <c r="M37" s="203"/>
      <c r="N37" s="86"/>
      <c r="O37" s="214">
        <v>8.4637681159420275E-2</v>
      </c>
      <c r="P37" s="88">
        <v>1226.3999999999999</v>
      </c>
      <c r="Q37" s="208">
        <v>84.637681159420282</v>
      </c>
      <c r="R37" s="206">
        <v>12263.999999999998</v>
      </c>
      <c r="S37" s="207">
        <v>2226.0000000000018</v>
      </c>
      <c r="T37" s="203"/>
      <c r="U37" s="86"/>
      <c r="V37" s="237">
        <v>1.9043478260869562</v>
      </c>
      <c r="W37" s="235">
        <v>613.19999999999993</v>
      </c>
      <c r="X37" s="236">
        <v>13876.8</v>
      </c>
      <c r="Y37" s="203"/>
    </row>
    <row r="38" spans="1:39">
      <c r="B38" s="19"/>
      <c r="C38" s="597" t="s">
        <v>595</v>
      </c>
      <c r="D38" s="799">
        <v>16390</v>
      </c>
      <c r="E38" s="799">
        <v>1300</v>
      </c>
      <c r="F38" s="936">
        <v>15090</v>
      </c>
      <c r="G38" s="145"/>
      <c r="H38" s="214">
        <v>3.943538767395624E-2</v>
      </c>
      <c r="I38" s="88">
        <v>646.34600397614281</v>
      </c>
      <c r="J38" s="208">
        <v>39.435387673956242</v>
      </c>
      <c r="K38" s="206">
        <v>6463.4600397614286</v>
      </c>
      <c r="L38" s="207">
        <v>8626.5399602385714</v>
      </c>
      <c r="M38" s="203"/>
      <c r="N38" s="86"/>
      <c r="O38" s="214">
        <v>8.7634194831013867E-2</v>
      </c>
      <c r="P38" s="88">
        <v>1322.3999999999992</v>
      </c>
      <c r="Q38" s="208">
        <v>87.634194831013872</v>
      </c>
      <c r="R38" s="206">
        <v>13223.999999999993</v>
      </c>
      <c r="S38" s="207">
        <v>1866.0000000000073</v>
      </c>
      <c r="T38" s="203"/>
      <c r="U38" s="86"/>
      <c r="V38" s="237">
        <v>1.9717693836978121</v>
      </c>
      <c r="W38" s="235">
        <v>661.19999999999959</v>
      </c>
      <c r="X38" s="236">
        <v>14428.800000000001</v>
      </c>
      <c r="Y38" s="203"/>
    </row>
    <row r="39" spans="1:39" ht="15.75" thickBot="1">
      <c r="B39" s="18" t="s">
        <v>580</v>
      </c>
      <c r="C39" s="775" t="s">
        <v>593</v>
      </c>
      <c r="D39" s="141">
        <v>14890</v>
      </c>
      <c r="E39" s="141">
        <v>1300</v>
      </c>
      <c r="F39" s="935">
        <v>13590</v>
      </c>
      <c r="G39" s="145"/>
      <c r="H39" s="214">
        <v>3.5841059602649009E-2</v>
      </c>
      <c r="I39" s="88">
        <v>533.67337748344369</v>
      </c>
      <c r="J39" s="208">
        <v>35.841059602649004</v>
      </c>
      <c r="K39" s="206">
        <v>5336.7337748344371</v>
      </c>
      <c r="L39" s="207">
        <v>8253.2662251655638</v>
      </c>
      <c r="M39" s="203"/>
      <c r="N39" s="86"/>
      <c r="O39" s="214">
        <v>7.9646799116997791E-2</v>
      </c>
      <c r="P39" s="88">
        <v>1082.3999999999999</v>
      </c>
      <c r="Q39" s="208">
        <v>79.646799116997784</v>
      </c>
      <c r="R39" s="206">
        <v>10823.999999999998</v>
      </c>
      <c r="S39" s="207">
        <v>2766.0000000000018</v>
      </c>
      <c r="T39" s="203"/>
      <c r="U39" s="86"/>
      <c r="V39" s="237">
        <v>1.7920529801324505</v>
      </c>
      <c r="W39" s="235">
        <v>541.19999999999993</v>
      </c>
      <c r="X39" s="236">
        <v>13048.8</v>
      </c>
      <c r="Y39" s="203"/>
    </row>
    <row r="40" spans="1:39" ht="15.75" thickBot="1">
      <c r="B40" s="18"/>
      <c r="C40" s="775" t="s">
        <v>594</v>
      </c>
      <c r="D40" s="141">
        <v>16090</v>
      </c>
      <c r="E40" s="141">
        <v>1300</v>
      </c>
      <c r="F40" s="935">
        <v>14790</v>
      </c>
      <c r="G40" s="145"/>
      <c r="H40" s="214">
        <v>3.8774847870182531E-2</v>
      </c>
      <c r="I40" s="88">
        <v>623.88730223123696</v>
      </c>
      <c r="J40" s="208">
        <v>38.774847870182533</v>
      </c>
      <c r="K40" s="206">
        <v>6238.8730223123694</v>
      </c>
      <c r="L40" s="207">
        <v>8551.1269776876306</v>
      </c>
      <c r="M40" s="203"/>
      <c r="N40" s="86"/>
      <c r="O40" s="214">
        <v>8.6166328600405628E-2</v>
      </c>
      <c r="P40" s="88">
        <v>1274.3999999999992</v>
      </c>
      <c r="Q40" s="208">
        <v>86.166328600405635</v>
      </c>
      <c r="R40" s="206">
        <v>12743.999999999993</v>
      </c>
      <c r="S40" s="207">
        <v>2046.0000000000073</v>
      </c>
      <c r="T40" s="203"/>
      <c r="U40" s="86"/>
      <c r="V40" s="237">
        <v>1.9387423935091266</v>
      </c>
      <c r="W40" s="235">
        <v>637.19999999999959</v>
      </c>
      <c r="X40" s="236">
        <v>14152.800000000001</v>
      </c>
      <c r="Y40" s="203"/>
    </row>
    <row r="41" spans="1:39" ht="15.75" thickBot="1">
      <c r="B41" s="18"/>
      <c r="C41" s="201" t="s">
        <v>579</v>
      </c>
      <c r="D41" s="141">
        <v>17390</v>
      </c>
      <c r="E41" s="141">
        <v>1300</v>
      </c>
      <c r="F41" s="935">
        <v>16090</v>
      </c>
      <c r="G41" s="145"/>
      <c r="H41" s="214">
        <v>4.1459291485394643E-2</v>
      </c>
      <c r="I41" s="88">
        <v>720.9770789310129</v>
      </c>
      <c r="J41" s="208">
        <v>41.459291485394644</v>
      </c>
      <c r="K41" s="206">
        <v>7209.7707893101287</v>
      </c>
      <c r="L41" s="207">
        <v>8880.2292106898713</v>
      </c>
      <c r="M41" s="203"/>
      <c r="N41" s="86"/>
      <c r="O41" s="214">
        <v>9.2131758856432544E-2</v>
      </c>
      <c r="P41" s="88">
        <v>1482.3999999999996</v>
      </c>
      <c r="Q41" s="208">
        <v>92.13175885643254</v>
      </c>
      <c r="R41" s="206">
        <v>14823.999999999996</v>
      </c>
      <c r="S41" s="207">
        <v>1266.0000000000036</v>
      </c>
      <c r="T41" s="203"/>
      <c r="U41" s="86"/>
      <c r="V41" s="237">
        <v>2.072964574269732</v>
      </c>
      <c r="W41" s="235">
        <v>741.19999999999982</v>
      </c>
      <c r="X41" s="236">
        <v>15348.8</v>
      </c>
      <c r="Y41" s="203"/>
    </row>
    <row r="42" spans="1:39">
      <c r="B42" s="19"/>
      <c r="C42" s="597" t="s">
        <v>595</v>
      </c>
      <c r="D42" s="799">
        <v>17990</v>
      </c>
      <c r="E42" s="799">
        <v>1300</v>
      </c>
      <c r="F42" s="936">
        <v>16690</v>
      </c>
      <c r="G42" s="145"/>
      <c r="H42" s="214">
        <v>4.2557219892151013E-2</v>
      </c>
      <c r="I42" s="88">
        <v>765.60438585979671</v>
      </c>
      <c r="J42" s="208">
        <v>42.557219892151011</v>
      </c>
      <c r="K42" s="206">
        <v>7656.0438585979673</v>
      </c>
      <c r="L42" s="207">
        <v>9033.9561414020318</v>
      </c>
      <c r="M42" s="203"/>
      <c r="N42" s="86"/>
      <c r="O42" s="214">
        <v>9.4571599760335578E-2</v>
      </c>
      <c r="P42" s="88">
        <v>1578.4000000000008</v>
      </c>
      <c r="Q42" s="208">
        <v>94.571599760335573</v>
      </c>
      <c r="R42" s="206">
        <v>15784.000000000007</v>
      </c>
      <c r="S42" s="207">
        <v>905.99999999999272</v>
      </c>
      <c r="T42" s="203"/>
      <c r="U42" s="86"/>
      <c r="V42" s="237">
        <v>2.1278609946075506</v>
      </c>
      <c r="W42" s="235">
        <v>789.20000000000039</v>
      </c>
      <c r="X42" s="236">
        <v>15900.8</v>
      </c>
      <c r="Y42" s="203"/>
    </row>
    <row r="43" spans="1:39" ht="15.75" thickBot="1">
      <c r="A43" s="21"/>
      <c r="B43" s="18" t="s">
        <v>582</v>
      </c>
      <c r="C43" s="775" t="s">
        <v>594</v>
      </c>
      <c r="D43" s="141">
        <v>19190</v>
      </c>
      <c r="E43" s="141">
        <v>1300</v>
      </c>
      <c r="F43" s="935">
        <v>17890</v>
      </c>
      <c r="G43" s="145"/>
      <c r="H43" s="214">
        <v>4.4532140860816131E-2</v>
      </c>
      <c r="I43" s="88">
        <v>854.57178311906159</v>
      </c>
      <c r="J43" s="208">
        <v>44.532140860816135</v>
      </c>
      <c r="K43" s="206">
        <v>8545.7178311906155</v>
      </c>
      <c r="L43" s="207">
        <v>9344.2821688093845</v>
      </c>
      <c r="M43" s="203"/>
      <c r="N43" s="86"/>
      <c r="O43" s="214">
        <v>9.8960313024035851E-2</v>
      </c>
      <c r="P43" s="88">
        <v>1770.4000000000015</v>
      </c>
      <c r="Q43" s="208">
        <v>98.960313024035855</v>
      </c>
      <c r="R43" s="206">
        <v>17704.000000000015</v>
      </c>
      <c r="S43" s="207">
        <v>185.99999999998545</v>
      </c>
      <c r="T43" s="203"/>
      <c r="U43" s="86"/>
      <c r="V43" s="237">
        <v>2.2266070430408065</v>
      </c>
      <c r="W43" s="235">
        <v>885.20000000000073</v>
      </c>
      <c r="X43" s="236">
        <v>17004.8</v>
      </c>
      <c r="Y43" s="203"/>
    </row>
    <row r="44" spans="1:39" ht="15.75" thickBot="1">
      <c r="A44" s="21"/>
      <c r="B44" s="957"/>
      <c r="C44" s="318" t="s">
        <v>595</v>
      </c>
      <c r="D44" s="938">
        <v>21090</v>
      </c>
      <c r="E44" s="938">
        <v>1300</v>
      </c>
      <c r="F44" s="790">
        <v>19790</v>
      </c>
      <c r="G44" s="145"/>
      <c r="H44" s="251">
        <v>4.7169277412834817E-2</v>
      </c>
      <c r="I44" s="89">
        <v>994.80006063668634</v>
      </c>
      <c r="J44" s="252">
        <v>47.169277412834823</v>
      </c>
      <c r="K44" s="253">
        <v>9948.0006063668625</v>
      </c>
      <c r="L44" s="254">
        <v>9841.9993936331375</v>
      </c>
      <c r="M44" s="209"/>
      <c r="N44" s="86"/>
      <c r="O44" s="251">
        <v>0.1</v>
      </c>
      <c r="P44" s="89">
        <v>1979</v>
      </c>
      <c r="Q44" s="252">
        <v>100</v>
      </c>
      <c r="R44" s="253">
        <v>19790</v>
      </c>
      <c r="S44" s="254">
        <v>0</v>
      </c>
      <c r="T44" s="209"/>
      <c r="U44" s="86"/>
      <c r="V44" s="255">
        <v>2.3584638706417409</v>
      </c>
      <c r="W44" s="256">
        <v>989.5</v>
      </c>
      <c r="X44" s="257">
        <v>18800.5</v>
      </c>
      <c r="Y44" s="209"/>
    </row>
    <row r="45" spans="1:39" s="5" customFormat="1">
      <c r="A45" s="21"/>
      <c r="B45" s="939"/>
      <c r="C45" s="782"/>
      <c r="D45" s="940"/>
      <c r="E45" s="941"/>
      <c r="F45" s="941"/>
      <c r="G45" s="941"/>
      <c r="H45" s="797"/>
      <c r="I45" s="106"/>
      <c r="J45" s="77"/>
      <c r="K45" s="107"/>
      <c r="L45" s="942"/>
      <c r="M45" s="86"/>
      <c r="N45" s="86"/>
      <c r="O45" s="797"/>
      <c r="P45" s="106"/>
      <c r="Q45" s="77"/>
      <c r="R45" s="107"/>
      <c r="S45" s="942"/>
      <c r="T45" s="86"/>
      <c r="U45" s="86"/>
      <c r="V45" s="943"/>
      <c r="W45" s="93"/>
      <c r="X45" s="942"/>
      <c r="Y45" s="86"/>
    </row>
    <row r="46" spans="1:39" ht="16.5" thickBot="1">
      <c r="B46" s="45" t="s">
        <v>26</v>
      </c>
      <c r="C46" s="23"/>
      <c r="D46" s="43"/>
      <c r="E46" s="43"/>
      <c r="F46" s="43"/>
      <c r="G46" s="145"/>
      <c r="H46" s="145"/>
      <c r="I46" s="145"/>
      <c r="J46" s="145"/>
      <c r="K46" s="145"/>
      <c r="L46" s="145"/>
      <c r="M46" s="145"/>
      <c r="N46" s="145"/>
      <c r="O46" s="145"/>
      <c r="P46" s="145"/>
      <c r="Q46" s="145"/>
      <c r="R46" s="145"/>
      <c r="S46" s="145"/>
      <c r="T46" s="145"/>
      <c r="U46" s="145"/>
      <c r="V46" s="145"/>
      <c r="W46" s="145"/>
      <c r="X46" s="145"/>
      <c r="Y46" s="145"/>
    </row>
    <row r="47" spans="1:39" s="12" customFormat="1" ht="16.5" thickBot="1">
      <c r="A47" s="46"/>
      <c r="B47" s="17" t="s">
        <v>592</v>
      </c>
      <c r="C47" s="944" t="s">
        <v>577</v>
      </c>
      <c r="D47" s="945">
        <v>17990</v>
      </c>
      <c r="E47" s="946">
        <v>1300</v>
      </c>
      <c r="F47" s="148">
        <v>18320</v>
      </c>
      <c r="G47" s="145"/>
      <c r="H47" s="947">
        <v>7.2282969432314423E-2</v>
      </c>
      <c r="I47" s="948">
        <v>1300.3706200873364</v>
      </c>
      <c r="J47" s="949">
        <v>72.282969432314431</v>
      </c>
      <c r="K47" s="950">
        <v>13003.706200873365</v>
      </c>
      <c r="L47" s="951">
        <v>5316.2937991266353</v>
      </c>
      <c r="M47" s="952"/>
      <c r="N47" s="86"/>
      <c r="O47" s="947">
        <v>9.0353711790393018E-2</v>
      </c>
      <c r="P47" s="948">
        <v>1655.2800000000002</v>
      </c>
      <c r="Q47" s="949">
        <v>90.353711790393021</v>
      </c>
      <c r="R47" s="950">
        <v>16552.800000000003</v>
      </c>
      <c r="S47" s="951">
        <v>1767.1999999999971</v>
      </c>
      <c r="T47" s="952"/>
      <c r="U47" s="86"/>
      <c r="V47" s="238">
        <v>3.6141484716157213</v>
      </c>
      <c r="W47" s="239">
        <v>0</v>
      </c>
      <c r="X47" s="217">
        <v>18320</v>
      </c>
      <c r="Y47" s="494"/>
      <c r="Z47" s="33"/>
      <c r="AA47" s="33"/>
      <c r="AB47" s="33"/>
      <c r="AC47" s="33"/>
      <c r="AD47" s="33"/>
      <c r="AE47" s="33"/>
      <c r="AF47" s="33"/>
      <c r="AG47" s="33"/>
      <c r="AH47" s="33"/>
      <c r="AI47" s="33"/>
      <c r="AJ47" s="33"/>
      <c r="AK47" s="33"/>
      <c r="AL47" s="33"/>
      <c r="AM47" s="33"/>
    </row>
    <row r="48" spans="1:39" s="5" customFormat="1">
      <c r="A48" s="21"/>
      <c r="B48" s="327"/>
      <c r="C48" s="782" t="s">
        <v>596</v>
      </c>
      <c r="D48" s="953">
        <v>1200</v>
      </c>
      <c r="E48" s="795"/>
      <c r="F48" s="796"/>
      <c r="G48" s="145"/>
      <c r="H48" s="797"/>
      <c r="I48" s="797"/>
      <c r="J48" s="797"/>
      <c r="K48" s="797"/>
      <c r="L48" s="797"/>
      <c r="M48" s="797"/>
      <c r="N48" s="797"/>
      <c r="O48" s="797"/>
      <c r="P48" s="797"/>
      <c r="Q48" s="797"/>
      <c r="R48" s="797"/>
      <c r="S48" s="797"/>
      <c r="T48" s="797"/>
      <c r="U48" s="797"/>
      <c r="V48" s="797"/>
      <c r="W48" s="797"/>
      <c r="X48" s="797"/>
      <c r="Y48" s="797"/>
    </row>
    <row r="49" spans="1:25" s="5" customFormat="1">
      <c r="B49" s="6"/>
      <c r="C49" s="782"/>
      <c r="D49" s="954">
        <v>430</v>
      </c>
      <c r="G49" s="32"/>
      <c r="K49" s="79"/>
      <c r="L49" s="50"/>
      <c r="M49" s="81"/>
    </row>
    <row r="50" spans="1:25" s="5" customFormat="1">
      <c r="B50" s="6"/>
      <c r="C50" s="782"/>
      <c r="D50" s="955">
        <v>19620</v>
      </c>
      <c r="G50" s="32"/>
      <c r="K50" s="79"/>
      <c r="L50" s="50"/>
      <c r="M50" s="81"/>
    </row>
    <row r="51" spans="1:25" s="5" customFormat="1">
      <c r="B51" s="6"/>
      <c r="C51" s="782"/>
      <c r="G51" s="32"/>
      <c r="K51" s="79"/>
      <c r="L51" s="50"/>
      <c r="M51" s="81"/>
    </row>
    <row r="52" spans="1:25" ht="19.5" thickBot="1">
      <c r="B52" s="31" t="s">
        <v>94</v>
      </c>
      <c r="C52" s="956" t="s">
        <v>590</v>
      </c>
      <c r="E52" s="5"/>
      <c r="F52" s="5"/>
      <c r="G52" s="145"/>
      <c r="H52" s="212"/>
      <c r="I52" s="212"/>
      <c r="J52" s="74"/>
      <c r="K52" s="81"/>
      <c r="L52" s="79"/>
      <c r="M52" s="78"/>
      <c r="N52" s="66"/>
      <c r="O52" s="211"/>
      <c r="P52" s="211"/>
      <c r="Q52" s="74"/>
      <c r="R52" s="81"/>
      <c r="S52" s="79"/>
      <c r="T52" s="78"/>
      <c r="U52" s="66"/>
      <c r="V52" s="74"/>
      <c r="W52" s="50"/>
      <c r="X52" s="81"/>
      <c r="Y52" s="79"/>
    </row>
    <row r="53" spans="1:25" ht="20.25" customHeight="1">
      <c r="B53" s="71" t="s">
        <v>597</v>
      </c>
      <c r="C53" s="22"/>
      <c r="D53" s="25" t="s">
        <v>42</v>
      </c>
      <c r="E53" s="25"/>
      <c r="F53" s="40"/>
      <c r="G53" s="145"/>
      <c r="H53" s="94" t="s">
        <v>16</v>
      </c>
      <c r="I53" s="87"/>
      <c r="J53" s="463"/>
      <c r="K53" s="464"/>
      <c r="L53" s="929" t="s">
        <v>357</v>
      </c>
      <c r="M53" s="927" t="s">
        <v>278</v>
      </c>
      <c r="N53" s="95"/>
      <c r="O53" s="94" t="s">
        <v>16</v>
      </c>
      <c r="P53" s="87"/>
      <c r="Q53" s="463"/>
      <c r="R53" s="464"/>
      <c r="S53" s="929" t="s">
        <v>357</v>
      </c>
      <c r="T53" s="927" t="s">
        <v>278</v>
      </c>
      <c r="U53" s="95"/>
      <c r="V53" s="465" t="s">
        <v>358</v>
      </c>
      <c r="W53" s="466"/>
      <c r="X53" s="467"/>
      <c r="Y53" s="927" t="s">
        <v>278</v>
      </c>
    </row>
    <row r="54" spans="1:25" ht="40.5" customHeight="1" thickBot="1">
      <c r="B54" s="70" t="s">
        <v>112</v>
      </c>
      <c r="C54" s="69"/>
      <c r="D54" s="37" t="s">
        <v>22</v>
      </c>
      <c r="E54" s="38" t="s">
        <v>513</v>
      </c>
      <c r="F54" s="42" t="s">
        <v>23</v>
      </c>
      <c r="G54" s="145"/>
      <c r="H54" s="469" t="s">
        <v>1</v>
      </c>
      <c r="I54" s="470" t="s">
        <v>2</v>
      </c>
      <c r="J54" s="471"/>
      <c r="K54" s="472"/>
      <c r="L54" s="922"/>
      <c r="M54" s="928"/>
      <c r="N54" s="96"/>
      <c r="O54" s="469" t="s">
        <v>1</v>
      </c>
      <c r="P54" s="470" t="s">
        <v>2</v>
      </c>
      <c r="Q54" s="471"/>
      <c r="R54" s="472"/>
      <c r="S54" s="930"/>
      <c r="T54" s="931"/>
      <c r="U54" s="96"/>
      <c r="V54" s="473"/>
      <c r="W54" s="474"/>
      <c r="X54" s="475" t="s">
        <v>357</v>
      </c>
      <c r="Y54" s="931"/>
    </row>
    <row r="55" spans="1:25" ht="15.75" thickBot="1">
      <c r="B55" s="53" t="s">
        <v>575</v>
      </c>
      <c r="C55" s="771" t="s">
        <v>593</v>
      </c>
      <c r="D55" s="141">
        <v>14290</v>
      </c>
      <c r="E55" s="773">
        <v>1300</v>
      </c>
      <c r="F55" s="774">
        <v>12990</v>
      </c>
      <c r="G55" s="145"/>
      <c r="H55" s="354">
        <v>3.4170900692840643E-2</v>
      </c>
      <c r="I55" s="355">
        <v>443.87999999999994</v>
      </c>
      <c r="J55" s="356">
        <v>34.170900692840647</v>
      </c>
      <c r="K55" s="357">
        <v>4438.7999999999993</v>
      </c>
      <c r="L55" s="358">
        <v>8551.2000000000007</v>
      </c>
      <c r="M55" s="353"/>
      <c r="N55" s="86"/>
      <c r="O55" s="354">
        <v>7.593533487297921E-2</v>
      </c>
      <c r="P55" s="355">
        <v>986.4</v>
      </c>
      <c r="Q55" s="356">
        <v>75.935334872979212</v>
      </c>
      <c r="R55" s="357">
        <v>9864</v>
      </c>
      <c r="S55" s="358">
        <v>3126</v>
      </c>
      <c r="T55" s="353"/>
      <c r="U55" s="86"/>
      <c r="V55" s="350">
        <v>3.7967667436489605</v>
      </c>
      <c r="W55" s="351">
        <v>493.2</v>
      </c>
      <c r="X55" s="352">
        <v>12496.8</v>
      </c>
      <c r="Y55" s="353"/>
    </row>
    <row r="56" spans="1:25" ht="15.75" thickBot="1">
      <c r="B56" s="18"/>
      <c r="C56" s="775" t="s">
        <v>594</v>
      </c>
      <c r="D56" s="141">
        <v>15490</v>
      </c>
      <c r="E56" s="141">
        <v>1300</v>
      </c>
      <c r="F56" s="935">
        <v>14190</v>
      </c>
      <c r="G56" s="145"/>
      <c r="H56" s="214">
        <v>3.7369978858350937E-2</v>
      </c>
      <c r="I56" s="88">
        <v>578.86097251585602</v>
      </c>
      <c r="J56" s="208">
        <v>37.36997885835094</v>
      </c>
      <c r="K56" s="206">
        <v>5788.6097251585597</v>
      </c>
      <c r="L56" s="207">
        <v>8401.3902748414403</v>
      </c>
      <c r="M56" s="203"/>
      <c r="N56" s="86"/>
      <c r="O56" s="214">
        <v>8.3044397463002073E-2</v>
      </c>
      <c r="P56" s="88">
        <v>1178.3999999999994</v>
      </c>
      <c r="Q56" s="208">
        <v>83.04439746300207</v>
      </c>
      <c r="R56" s="206">
        <v>11783.999999999995</v>
      </c>
      <c r="S56" s="207">
        <v>2406.0000000000055</v>
      </c>
      <c r="T56" s="203"/>
      <c r="U56" s="86"/>
      <c r="V56" s="237">
        <v>1.8684989429175469</v>
      </c>
      <c r="W56" s="235">
        <v>589.1999999999997</v>
      </c>
      <c r="X56" s="236">
        <v>13600.800000000001</v>
      </c>
      <c r="Y56" s="203"/>
    </row>
    <row r="57" spans="1:25" ht="15.75" thickBot="1">
      <c r="B57" s="18"/>
      <c r="C57" s="201" t="s">
        <v>579</v>
      </c>
      <c r="D57" s="141">
        <v>16790</v>
      </c>
      <c r="E57" s="141">
        <v>1300</v>
      </c>
      <c r="F57" s="935">
        <v>15490</v>
      </c>
      <c r="G57" s="145"/>
      <c r="H57" s="214">
        <v>4.027630729502904E-2</v>
      </c>
      <c r="I57" s="88">
        <v>676.23919948353762</v>
      </c>
      <c r="J57" s="208">
        <v>40.276307295029042</v>
      </c>
      <c r="K57" s="206">
        <v>6762.391994835376</v>
      </c>
      <c r="L57" s="207">
        <v>8727.608005164624</v>
      </c>
      <c r="M57" s="203"/>
      <c r="N57" s="86"/>
      <c r="O57" s="214">
        <v>8.9502905100064534E-2</v>
      </c>
      <c r="P57" s="88">
        <v>1386.3999999999996</v>
      </c>
      <c r="Q57" s="208">
        <v>89.502905100064538</v>
      </c>
      <c r="R57" s="206">
        <v>13863.999999999996</v>
      </c>
      <c r="S57" s="207">
        <v>1626.0000000000036</v>
      </c>
      <c r="T57" s="203"/>
      <c r="U57" s="86"/>
      <c r="V57" s="237">
        <v>2.0138153647514518</v>
      </c>
      <c r="W57" s="235">
        <v>693.19999999999982</v>
      </c>
      <c r="X57" s="236">
        <v>14796.8</v>
      </c>
      <c r="Y57" s="203"/>
    </row>
    <row r="58" spans="1:25">
      <c r="B58" s="19"/>
      <c r="C58" s="597" t="s">
        <v>595</v>
      </c>
      <c r="D58" s="799">
        <v>17390</v>
      </c>
      <c r="E58" s="799">
        <v>1300</v>
      </c>
      <c r="F58" s="936">
        <v>16090</v>
      </c>
      <c r="G58" s="145"/>
      <c r="H58" s="214">
        <v>4.1459291485394643E-2</v>
      </c>
      <c r="I58" s="88">
        <v>720.9770789310129</v>
      </c>
      <c r="J58" s="208">
        <v>41.459291485394644</v>
      </c>
      <c r="K58" s="206">
        <v>7209.7707893101287</v>
      </c>
      <c r="L58" s="207">
        <v>8880.2292106898713</v>
      </c>
      <c r="M58" s="203"/>
      <c r="N58" s="86"/>
      <c r="O58" s="214">
        <v>9.2131758856432544E-2</v>
      </c>
      <c r="P58" s="88">
        <v>1482.3999999999996</v>
      </c>
      <c r="Q58" s="208">
        <v>92.13175885643254</v>
      </c>
      <c r="R58" s="206">
        <v>14823.999999999996</v>
      </c>
      <c r="S58" s="207">
        <v>1266.0000000000036</v>
      </c>
      <c r="T58" s="203"/>
      <c r="U58" s="86"/>
      <c r="V58" s="237">
        <v>2.072964574269732</v>
      </c>
      <c r="W58" s="235">
        <v>741.19999999999982</v>
      </c>
      <c r="X58" s="236">
        <v>15348.8</v>
      </c>
      <c r="Y58" s="203"/>
    </row>
    <row r="59" spans="1:25" ht="15.75" thickBot="1">
      <c r="B59" s="18" t="s">
        <v>580</v>
      </c>
      <c r="C59" s="775" t="s">
        <v>593</v>
      </c>
      <c r="D59" s="141">
        <v>15890</v>
      </c>
      <c r="E59" s="141">
        <v>1300</v>
      </c>
      <c r="F59" s="935">
        <v>14590</v>
      </c>
      <c r="G59" s="145"/>
      <c r="H59" s="214">
        <v>3.8319396847155573E-2</v>
      </c>
      <c r="I59" s="88">
        <v>608.89521590130209</v>
      </c>
      <c r="J59" s="208">
        <v>38.319396847155573</v>
      </c>
      <c r="K59" s="206">
        <v>6088.9521590130207</v>
      </c>
      <c r="L59" s="207">
        <v>8501.0478409869793</v>
      </c>
      <c r="M59" s="203"/>
      <c r="N59" s="86"/>
      <c r="O59" s="214">
        <v>8.5154215215901274E-2</v>
      </c>
      <c r="P59" s="88">
        <v>1242.3999999999996</v>
      </c>
      <c r="Q59" s="208">
        <v>85.154215215901274</v>
      </c>
      <c r="R59" s="206">
        <v>12423.999999999996</v>
      </c>
      <c r="S59" s="207">
        <v>2166.0000000000036</v>
      </c>
      <c r="T59" s="203"/>
      <c r="U59" s="86"/>
      <c r="V59" s="237">
        <v>1.9159698423577787</v>
      </c>
      <c r="W59" s="235">
        <v>621.19999999999982</v>
      </c>
      <c r="X59" s="236">
        <v>13968.8</v>
      </c>
      <c r="Y59" s="203"/>
    </row>
    <row r="60" spans="1:25" ht="15.75" thickBot="1">
      <c r="B60" s="18"/>
      <c r="C60" s="775" t="s">
        <v>594</v>
      </c>
      <c r="D60" s="141">
        <v>17090</v>
      </c>
      <c r="E60" s="141">
        <v>1300</v>
      </c>
      <c r="F60" s="935">
        <v>15790</v>
      </c>
      <c r="G60" s="145"/>
      <c r="H60" s="214">
        <v>4.0879037365421131E-2</v>
      </c>
      <c r="I60" s="88">
        <v>698.62274857504713</v>
      </c>
      <c r="J60" s="208">
        <v>40.879037365421134</v>
      </c>
      <c r="K60" s="206">
        <v>6986.2274857504708</v>
      </c>
      <c r="L60" s="207">
        <v>8803.7725142495292</v>
      </c>
      <c r="M60" s="203"/>
      <c r="N60" s="86"/>
      <c r="O60" s="214">
        <v>9.0842305256491396E-2</v>
      </c>
      <c r="P60" s="88">
        <v>1434.3999999999992</v>
      </c>
      <c r="Q60" s="208">
        <v>90.8423052564914</v>
      </c>
      <c r="R60" s="206">
        <v>14343.999999999993</v>
      </c>
      <c r="S60" s="207">
        <v>1446.0000000000073</v>
      </c>
      <c r="T60" s="203"/>
      <c r="U60" s="86"/>
      <c r="V60" s="237">
        <v>2.0439518682710567</v>
      </c>
      <c r="W60" s="235">
        <v>717.19999999999959</v>
      </c>
      <c r="X60" s="236">
        <v>15072.800000000001</v>
      </c>
      <c r="Y60" s="203"/>
    </row>
    <row r="61" spans="1:25" ht="15.75" thickBot="1">
      <c r="B61" s="18"/>
      <c r="C61" s="201" t="s">
        <v>579</v>
      </c>
      <c r="D61" s="141">
        <v>18390</v>
      </c>
      <c r="E61" s="141">
        <v>1300</v>
      </c>
      <c r="F61" s="935">
        <v>17090</v>
      </c>
      <c r="G61" s="145"/>
      <c r="H61" s="214">
        <v>4.3246342890579319E-2</v>
      </c>
      <c r="I61" s="88">
        <v>795.30024575775371</v>
      </c>
      <c r="J61" s="208">
        <v>43.246342890579321</v>
      </c>
      <c r="K61" s="206">
        <v>7953.0024575775369</v>
      </c>
      <c r="L61" s="207">
        <v>9136.9975424224631</v>
      </c>
      <c r="M61" s="203"/>
      <c r="N61" s="86"/>
      <c r="O61" s="214">
        <v>9.6102984201287378E-2</v>
      </c>
      <c r="P61" s="88">
        <v>1642.4000000000012</v>
      </c>
      <c r="Q61" s="208">
        <v>96.102984201287384</v>
      </c>
      <c r="R61" s="206">
        <v>16424.000000000011</v>
      </c>
      <c r="S61" s="207">
        <v>665.99999999998909</v>
      </c>
      <c r="T61" s="203"/>
      <c r="U61" s="86"/>
      <c r="V61" s="237">
        <v>2.162317144528966</v>
      </c>
      <c r="W61" s="235">
        <v>821.20000000000061</v>
      </c>
      <c r="X61" s="236">
        <v>16268.8</v>
      </c>
      <c r="Y61" s="203"/>
    </row>
    <row r="62" spans="1:25">
      <c r="B62" s="19"/>
      <c r="C62" s="597" t="s">
        <v>595</v>
      </c>
      <c r="D62" s="799">
        <v>18990</v>
      </c>
      <c r="E62" s="799">
        <v>1300</v>
      </c>
      <c r="F62" s="936">
        <v>17690</v>
      </c>
      <c r="G62" s="145"/>
      <c r="H62" s="214">
        <v>4.4221594120972353E-2</v>
      </c>
      <c r="I62" s="88">
        <v>839.76807235726494</v>
      </c>
      <c r="J62" s="208">
        <v>44.221594120972355</v>
      </c>
      <c r="K62" s="206">
        <v>8397.6807235726501</v>
      </c>
      <c r="L62" s="207">
        <v>9292.3192764273499</v>
      </c>
      <c r="M62" s="203"/>
      <c r="N62" s="86"/>
      <c r="O62" s="214">
        <v>9.8270209157716337E-2</v>
      </c>
      <c r="P62" s="88">
        <v>1738.4000000000019</v>
      </c>
      <c r="Q62" s="208">
        <v>98.270209157716337</v>
      </c>
      <c r="R62" s="206">
        <v>17384.000000000018</v>
      </c>
      <c r="S62" s="207">
        <v>305.99999999998181</v>
      </c>
      <c r="T62" s="203"/>
      <c r="U62" s="86"/>
      <c r="V62" s="237">
        <v>2.2110797060486176</v>
      </c>
      <c r="W62" s="235">
        <v>869.20000000000095</v>
      </c>
      <c r="X62" s="236">
        <v>16820.8</v>
      </c>
      <c r="Y62" s="203"/>
    </row>
    <row r="63" spans="1:25" ht="15.75" thickBot="1">
      <c r="A63" s="21"/>
      <c r="B63" s="18" t="s">
        <v>582</v>
      </c>
      <c r="C63" s="775" t="s">
        <v>594</v>
      </c>
      <c r="D63" s="141">
        <v>20190</v>
      </c>
      <c r="E63" s="141">
        <v>1300</v>
      </c>
      <c r="F63" s="935">
        <v>18890</v>
      </c>
      <c r="G63" s="145"/>
      <c r="H63" s="214">
        <v>4.5986236103758647E-2</v>
      </c>
      <c r="I63" s="88">
        <v>928.46210693488706</v>
      </c>
      <c r="J63" s="208">
        <v>45.98623610375865</v>
      </c>
      <c r="K63" s="206">
        <v>9284.6210693488702</v>
      </c>
      <c r="L63" s="207">
        <v>9605.3789306511298</v>
      </c>
      <c r="M63" s="203"/>
      <c r="N63" s="86"/>
      <c r="O63" s="214">
        <v>0.1</v>
      </c>
      <c r="P63" s="88">
        <v>1889</v>
      </c>
      <c r="Q63" s="208">
        <v>100</v>
      </c>
      <c r="R63" s="206">
        <v>18890</v>
      </c>
      <c r="S63" s="207">
        <v>0</v>
      </c>
      <c r="T63" s="203"/>
      <c r="U63" s="86"/>
      <c r="V63" s="237">
        <v>2.2993118051879322</v>
      </c>
      <c r="W63" s="235">
        <v>944.5</v>
      </c>
      <c r="X63" s="236">
        <v>17945.5</v>
      </c>
      <c r="Y63" s="203"/>
    </row>
    <row r="64" spans="1:25" ht="15.75" thickBot="1">
      <c r="A64" s="21"/>
      <c r="B64" s="957"/>
      <c r="C64" s="318" t="s">
        <v>595</v>
      </c>
      <c r="D64" s="938">
        <v>22090</v>
      </c>
      <c r="E64" s="938">
        <v>1300</v>
      </c>
      <c r="F64" s="790">
        <v>20790</v>
      </c>
      <c r="G64" s="145"/>
      <c r="H64" s="251">
        <v>4.8363636363636379E-2</v>
      </c>
      <c r="I64" s="89">
        <v>1068.3527272727276</v>
      </c>
      <c r="J64" s="252">
        <v>48.363636363636381</v>
      </c>
      <c r="K64" s="253">
        <v>10683.527272727277</v>
      </c>
      <c r="L64" s="254">
        <v>10106.472727272723</v>
      </c>
      <c r="M64" s="209"/>
      <c r="N64" s="86"/>
      <c r="O64" s="251">
        <v>0.1</v>
      </c>
      <c r="P64" s="89">
        <v>2079</v>
      </c>
      <c r="Q64" s="252">
        <v>100</v>
      </c>
      <c r="R64" s="253">
        <v>20790</v>
      </c>
      <c r="S64" s="254">
        <v>0</v>
      </c>
      <c r="T64" s="209"/>
      <c r="U64" s="86"/>
      <c r="V64" s="255">
        <v>2.4181818181818189</v>
      </c>
      <c r="W64" s="256">
        <v>1039.5</v>
      </c>
      <c r="X64" s="257">
        <v>19750.5</v>
      </c>
      <c r="Y64" s="209"/>
    </row>
    <row r="65" spans="1:39" s="5" customFormat="1">
      <c r="A65" s="21"/>
      <c r="B65" s="939"/>
      <c r="C65" s="782"/>
      <c r="D65" s="940"/>
      <c r="E65" s="941"/>
      <c r="F65" s="941"/>
      <c r="G65" s="941"/>
      <c r="H65" s="797"/>
      <c r="I65" s="106"/>
      <c r="J65" s="77"/>
      <c r="K65" s="107"/>
      <c r="L65" s="942"/>
      <c r="M65" s="86"/>
      <c r="N65" s="86"/>
      <c r="O65" s="797"/>
      <c r="P65" s="106"/>
      <c r="Q65" s="77"/>
      <c r="R65" s="107"/>
      <c r="S65" s="942"/>
      <c r="T65" s="86"/>
      <c r="U65" s="86"/>
      <c r="V65" s="943"/>
      <c r="W65" s="93"/>
      <c r="X65" s="942"/>
      <c r="Y65" s="86"/>
    </row>
    <row r="66" spans="1:39" ht="16.5" thickBot="1">
      <c r="B66" s="45" t="s">
        <v>26</v>
      </c>
      <c r="C66" s="23"/>
      <c r="D66" s="43"/>
      <c r="E66" s="43"/>
      <c r="F66" s="43"/>
      <c r="G66" s="145"/>
      <c r="H66" s="145"/>
      <c r="I66" s="145"/>
      <c r="J66" s="145"/>
      <c r="K66" s="145"/>
      <c r="L66" s="145"/>
      <c r="M66" s="145"/>
      <c r="N66" s="145"/>
      <c r="O66" s="145"/>
      <c r="P66" s="145"/>
      <c r="Q66" s="145"/>
      <c r="R66" s="145"/>
      <c r="S66" s="145"/>
      <c r="T66" s="145"/>
      <c r="U66" s="145"/>
      <c r="V66" s="145"/>
      <c r="W66" s="145"/>
      <c r="X66" s="145"/>
      <c r="Y66" s="145"/>
    </row>
    <row r="67" spans="1:39" s="12" customFormat="1" ht="16.5" thickBot="1">
      <c r="A67" s="46"/>
      <c r="B67" s="17" t="s">
        <v>597</v>
      </c>
      <c r="C67" s="944" t="s">
        <v>577</v>
      </c>
      <c r="D67" s="945">
        <v>18990</v>
      </c>
      <c r="E67" s="946">
        <v>1300</v>
      </c>
      <c r="F67" s="148">
        <v>19320</v>
      </c>
      <c r="G67" s="145"/>
      <c r="H67" s="947">
        <v>7.4504347826086989E-2</v>
      </c>
      <c r="I67" s="948">
        <v>1414.837565217392</v>
      </c>
      <c r="J67" s="949">
        <v>74.504347826086985</v>
      </c>
      <c r="K67" s="950">
        <v>14148.37565217392</v>
      </c>
      <c r="L67" s="951">
        <v>5171.6243478260803</v>
      </c>
      <c r="M67" s="952"/>
      <c r="N67" s="86"/>
      <c r="O67" s="947">
        <v>9.3130434782608726E-2</v>
      </c>
      <c r="P67" s="948">
        <v>1799.2800000000007</v>
      </c>
      <c r="Q67" s="949">
        <v>93.130434782608731</v>
      </c>
      <c r="R67" s="950">
        <v>17992.800000000007</v>
      </c>
      <c r="S67" s="951">
        <v>1327.1999999999935</v>
      </c>
      <c r="T67" s="952"/>
      <c r="U67" s="86"/>
      <c r="V67" s="238">
        <v>3.7252173913043496</v>
      </c>
      <c r="W67" s="239">
        <v>0</v>
      </c>
      <c r="X67" s="217">
        <v>19320</v>
      </c>
      <c r="Y67" s="494"/>
      <c r="Z67" s="33"/>
      <c r="AA67" s="33"/>
      <c r="AB67" s="33"/>
      <c r="AC67" s="33"/>
      <c r="AD67" s="33"/>
      <c r="AE67" s="33"/>
      <c r="AF67" s="33"/>
      <c r="AG67" s="33"/>
      <c r="AH67" s="33"/>
      <c r="AI67" s="33"/>
      <c r="AJ67" s="33"/>
      <c r="AK67" s="33"/>
      <c r="AL67" s="33"/>
      <c r="AM67" s="33"/>
    </row>
    <row r="68" spans="1:39" s="5" customFormat="1">
      <c r="A68" s="21"/>
      <c r="B68" s="327"/>
      <c r="C68" s="782" t="s">
        <v>596</v>
      </c>
      <c r="D68" s="953">
        <v>1200</v>
      </c>
      <c r="E68" s="795"/>
      <c r="F68" s="796"/>
      <c r="G68" s="145"/>
      <c r="H68" s="797"/>
      <c r="I68" s="797"/>
      <c r="J68" s="797"/>
      <c r="K68" s="797"/>
      <c r="L68" s="797"/>
      <c r="M68" s="797"/>
      <c r="N68" s="797"/>
      <c r="O68" s="797"/>
      <c r="P68" s="797"/>
      <c r="Q68" s="797"/>
      <c r="R68" s="797"/>
      <c r="S68" s="797"/>
      <c r="T68" s="797"/>
      <c r="U68" s="797"/>
      <c r="V68" s="797"/>
      <c r="W68" s="797"/>
      <c r="X68" s="797"/>
      <c r="Y68" s="797"/>
    </row>
    <row r="69" spans="1:39" s="5" customFormat="1">
      <c r="B69" s="6"/>
      <c r="C69" s="782" t="s">
        <v>588</v>
      </c>
      <c r="D69" s="954">
        <v>430</v>
      </c>
      <c r="G69" s="32"/>
      <c r="K69" s="79"/>
      <c r="L69" s="50"/>
      <c r="M69" s="81"/>
    </row>
    <row r="70" spans="1:39" s="5" customFormat="1">
      <c r="B70" s="6"/>
      <c r="C70" s="782"/>
      <c r="D70" s="955">
        <v>20620</v>
      </c>
      <c r="G70" s="32"/>
      <c r="K70" s="79"/>
      <c r="L70" s="50"/>
      <c r="M70" s="81"/>
    </row>
    <row r="71" spans="1:39" s="5" customFormat="1">
      <c r="B71" s="6"/>
      <c r="C71" s="782"/>
      <c r="G71" s="32"/>
      <c r="K71" s="79"/>
      <c r="L71" s="50"/>
      <c r="M71" s="81"/>
    </row>
    <row r="72" spans="1:39" ht="19.5" thickBot="1">
      <c r="B72" s="31" t="s">
        <v>94</v>
      </c>
      <c r="D72" s="5"/>
      <c r="E72" s="5"/>
      <c r="F72" s="5"/>
      <c r="G72" s="145"/>
      <c r="H72" s="212"/>
      <c r="I72" s="212"/>
      <c r="J72" s="74"/>
      <c r="K72" s="81"/>
      <c r="L72" s="79"/>
      <c r="M72" s="78"/>
      <c r="N72" s="66"/>
      <c r="O72" s="211"/>
      <c r="P72" s="211"/>
      <c r="Q72" s="74"/>
      <c r="R72" s="81"/>
      <c r="S72" s="79"/>
      <c r="T72" s="78"/>
      <c r="U72" s="66"/>
      <c r="V72" s="74"/>
      <c r="W72" s="50"/>
      <c r="X72" s="81"/>
      <c r="Y72" s="79"/>
    </row>
    <row r="73" spans="1:39" ht="20.25" customHeight="1">
      <c r="B73" s="71" t="s">
        <v>598</v>
      </c>
      <c r="C73" s="22"/>
      <c r="D73" s="25" t="s">
        <v>42</v>
      </c>
      <c r="E73" s="25"/>
      <c r="F73" s="40"/>
      <c r="G73" s="145"/>
      <c r="H73" s="94" t="s">
        <v>16</v>
      </c>
      <c r="I73" s="87"/>
      <c r="J73" s="463"/>
      <c r="K73" s="464"/>
      <c r="L73" s="929" t="s">
        <v>357</v>
      </c>
      <c r="M73" s="927" t="s">
        <v>278</v>
      </c>
      <c r="N73" s="95"/>
      <c r="O73" s="94" t="s">
        <v>16</v>
      </c>
      <c r="P73" s="87"/>
      <c r="Q73" s="463"/>
      <c r="R73" s="464"/>
      <c r="S73" s="929" t="s">
        <v>357</v>
      </c>
      <c r="T73" s="927" t="s">
        <v>278</v>
      </c>
      <c r="U73" s="95"/>
      <c r="V73" s="465" t="s">
        <v>358</v>
      </c>
      <c r="W73" s="466"/>
      <c r="X73" s="467"/>
      <c r="Y73" s="927" t="s">
        <v>278</v>
      </c>
    </row>
    <row r="74" spans="1:39" ht="40.5" customHeight="1" thickBot="1">
      <c r="B74" s="70" t="s">
        <v>112</v>
      </c>
      <c r="C74" s="69"/>
      <c r="D74" s="37" t="s">
        <v>22</v>
      </c>
      <c r="E74" s="38" t="s">
        <v>513</v>
      </c>
      <c r="F74" s="42" t="s">
        <v>23</v>
      </c>
      <c r="G74" s="145"/>
      <c r="H74" s="469" t="s">
        <v>1</v>
      </c>
      <c r="I74" s="470" t="s">
        <v>2</v>
      </c>
      <c r="J74" s="471"/>
      <c r="K74" s="472"/>
      <c r="L74" s="922"/>
      <c r="M74" s="928"/>
      <c r="N74" s="96"/>
      <c r="O74" s="469" t="s">
        <v>1</v>
      </c>
      <c r="P74" s="470" t="s">
        <v>2</v>
      </c>
      <c r="Q74" s="471"/>
      <c r="R74" s="472"/>
      <c r="S74" s="930"/>
      <c r="T74" s="931"/>
      <c r="U74" s="96"/>
      <c r="V74" s="473"/>
      <c r="W74" s="474"/>
      <c r="X74" s="475" t="s">
        <v>357</v>
      </c>
      <c r="Y74" s="931"/>
    </row>
    <row r="75" spans="1:39" ht="15.75" thickBot="1">
      <c r="B75" s="53" t="s">
        <v>575</v>
      </c>
      <c r="C75" s="958" t="s">
        <v>599</v>
      </c>
      <c r="D75" s="772">
        <v>23990</v>
      </c>
      <c r="E75" s="773">
        <v>0</v>
      </c>
      <c r="F75" s="774">
        <v>23990</v>
      </c>
      <c r="G75" s="145"/>
      <c r="H75" s="354">
        <v>5.8500000000000003E-2</v>
      </c>
      <c r="I75" s="355">
        <v>1403.4150000000002</v>
      </c>
      <c r="J75" s="356">
        <v>58.500000000000007</v>
      </c>
      <c r="K75" s="357">
        <v>14034.150000000001</v>
      </c>
      <c r="L75" s="358">
        <v>9955.8499999999985</v>
      </c>
      <c r="M75" s="353"/>
      <c r="N75" s="86"/>
      <c r="O75" s="354">
        <v>0.1</v>
      </c>
      <c r="P75" s="355">
        <v>2399</v>
      </c>
      <c r="Q75" s="356">
        <v>100</v>
      </c>
      <c r="R75" s="357">
        <v>23990</v>
      </c>
      <c r="S75" s="358">
        <v>0</v>
      </c>
      <c r="T75" s="353"/>
      <c r="U75" s="86"/>
      <c r="V75" s="350">
        <v>5</v>
      </c>
      <c r="W75" s="351">
        <v>1199.5</v>
      </c>
      <c r="X75" s="352">
        <v>22790.5</v>
      </c>
      <c r="Y75" s="353"/>
    </row>
    <row r="76" spans="1:39" ht="15.75" thickBot="1">
      <c r="B76" s="18"/>
      <c r="C76" s="959" t="s">
        <v>600</v>
      </c>
      <c r="D76" s="141">
        <v>22990</v>
      </c>
      <c r="E76" s="141">
        <v>0</v>
      </c>
      <c r="F76" s="776">
        <v>22990</v>
      </c>
      <c r="G76" s="145"/>
      <c r="H76" s="214">
        <v>5.8500000000000003E-2</v>
      </c>
      <c r="I76" s="88">
        <v>1344.9150000000002</v>
      </c>
      <c r="J76" s="208">
        <v>58.500000000000007</v>
      </c>
      <c r="K76" s="206">
        <v>13449.150000000001</v>
      </c>
      <c r="L76" s="207">
        <v>9540.8499999999985</v>
      </c>
      <c r="M76" s="203"/>
      <c r="N76" s="86"/>
      <c r="O76" s="214">
        <v>0.1</v>
      </c>
      <c r="P76" s="88">
        <v>2299</v>
      </c>
      <c r="Q76" s="208">
        <v>100</v>
      </c>
      <c r="R76" s="206">
        <v>22990</v>
      </c>
      <c r="S76" s="207">
        <v>0</v>
      </c>
      <c r="T76" s="203"/>
      <c r="U76" s="86"/>
      <c r="V76" s="237">
        <v>2.9250000000000003</v>
      </c>
      <c r="W76" s="235">
        <v>1149.5</v>
      </c>
      <c r="X76" s="236">
        <v>21840.5</v>
      </c>
      <c r="Y76" s="203"/>
    </row>
    <row r="77" spans="1:39" ht="15.75" thickBot="1">
      <c r="A77" s="21"/>
      <c r="B77" s="777" t="s">
        <v>580</v>
      </c>
      <c r="C77" s="201" t="s">
        <v>599</v>
      </c>
      <c r="D77" s="778">
        <v>26990</v>
      </c>
      <c r="E77" s="141">
        <v>0</v>
      </c>
      <c r="F77" s="776">
        <v>26990</v>
      </c>
      <c r="G77" s="145"/>
      <c r="H77" s="214">
        <v>5.8500000000000003E-2</v>
      </c>
      <c r="I77" s="88">
        <v>1578.9150000000002</v>
      </c>
      <c r="J77" s="208">
        <v>58.500000000000007</v>
      </c>
      <c r="K77" s="206">
        <v>15789.150000000001</v>
      </c>
      <c r="L77" s="207">
        <v>11200.849999999999</v>
      </c>
      <c r="M77" s="203"/>
      <c r="N77" s="86"/>
      <c r="O77" s="214">
        <v>0.1</v>
      </c>
      <c r="P77" s="88">
        <v>2699</v>
      </c>
      <c r="Q77" s="208">
        <v>100</v>
      </c>
      <c r="R77" s="206">
        <v>26990</v>
      </c>
      <c r="S77" s="207">
        <v>0</v>
      </c>
      <c r="T77" s="203"/>
      <c r="U77" s="86"/>
      <c r="V77" s="237">
        <v>2.9250000000000003</v>
      </c>
      <c r="W77" s="235">
        <v>1349.5</v>
      </c>
      <c r="X77" s="236">
        <v>25640.5</v>
      </c>
      <c r="Y77" s="203"/>
    </row>
    <row r="78" spans="1:39" ht="15.75" thickBot="1">
      <c r="A78" s="21"/>
      <c r="B78" s="18"/>
      <c r="C78" s="960" t="s">
        <v>600</v>
      </c>
      <c r="D78" s="778">
        <v>25990</v>
      </c>
      <c r="E78" s="141">
        <v>0</v>
      </c>
      <c r="F78" s="776">
        <v>25990</v>
      </c>
      <c r="G78" s="145"/>
      <c r="H78" s="214">
        <v>5.8500000000000003E-2</v>
      </c>
      <c r="I78" s="88">
        <v>1520.4150000000002</v>
      </c>
      <c r="J78" s="208">
        <v>58.500000000000007</v>
      </c>
      <c r="K78" s="206">
        <v>15204.150000000001</v>
      </c>
      <c r="L78" s="207">
        <v>10785.849999999999</v>
      </c>
      <c r="M78" s="203"/>
      <c r="N78" s="86"/>
      <c r="O78" s="214">
        <v>0.1</v>
      </c>
      <c r="P78" s="88">
        <v>2599</v>
      </c>
      <c r="Q78" s="208">
        <v>100</v>
      </c>
      <c r="R78" s="206">
        <v>25990</v>
      </c>
      <c r="S78" s="207">
        <v>0</v>
      </c>
      <c r="T78" s="203"/>
      <c r="U78" s="86"/>
      <c r="V78" s="237">
        <v>2.9250000000000003</v>
      </c>
      <c r="W78" s="235">
        <v>1299.5</v>
      </c>
      <c r="X78" s="236">
        <v>24690.5</v>
      </c>
      <c r="Y78" s="203"/>
    </row>
    <row r="79" spans="1:39" ht="15.75" thickBot="1">
      <c r="A79" s="21"/>
      <c r="B79" s="18" t="s">
        <v>582</v>
      </c>
      <c r="C79" s="201" t="s">
        <v>601</v>
      </c>
      <c r="D79" s="778">
        <v>29610</v>
      </c>
      <c r="E79" s="141">
        <v>0</v>
      </c>
      <c r="F79" s="776">
        <v>29610</v>
      </c>
      <c r="G79" s="145"/>
      <c r="H79" s="214">
        <v>5.8500000000000003E-2</v>
      </c>
      <c r="I79" s="88">
        <v>1732.1850000000002</v>
      </c>
      <c r="J79" s="208">
        <v>58.500000000000007</v>
      </c>
      <c r="K79" s="206">
        <v>17321.850000000002</v>
      </c>
      <c r="L79" s="207">
        <v>12288.149999999998</v>
      </c>
      <c r="M79" s="203"/>
      <c r="N79" s="86"/>
      <c r="O79" s="214">
        <v>0.1</v>
      </c>
      <c r="P79" s="88">
        <v>2961</v>
      </c>
      <c r="Q79" s="208">
        <v>100</v>
      </c>
      <c r="R79" s="206">
        <v>29610</v>
      </c>
      <c r="S79" s="207">
        <v>0</v>
      </c>
      <c r="T79" s="203"/>
      <c r="U79" s="86"/>
      <c r="V79" s="237">
        <v>2.9250000000000003</v>
      </c>
      <c r="W79" s="235">
        <v>1480.5</v>
      </c>
      <c r="X79" s="236">
        <v>28129.5</v>
      </c>
      <c r="Y79" s="203"/>
    </row>
    <row r="80" spans="1:39" ht="15.75" thickBot="1">
      <c r="A80" s="21"/>
      <c r="B80" s="961"/>
      <c r="C80" s="849" t="s">
        <v>600</v>
      </c>
      <c r="D80" s="330">
        <v>28610</v>
      </c>
      <c r="E80" s="938">
        <v>0</v>
      </c>
      <c r="F80" s="962">
        <v>28610</v>
      </c>
      <c r="G80" s="145"/>
      <c r="H80" s="251">
        <v>5.8500000000000003E-2</v>
      </c>
      <c r="I80" s="89">
        <v>1673.6850000000002</v>
      </c>
      <c r="J80" s="252">
        <v>58.500000000000007</v>
      </c>
      <c r="K80" s="253">
        <v>16736.850000000002</v>
      </c>
      <c r="L80" s="254">
        <v>11873.149999999998</v>
      </c>
      <c r="M80" s="209"/>
      <c r="N80" s="86"/>
      <c r="O80" s="251">
        <v>0.1</v>
      </c>
      <c r="P80" s="89">
        <v>2861</v>
      </c>
      <c r="Q80" s="252">
        <v>100</v>
      </c>
      <c r="R80" s="253">
        <v>28610</v>
      </c>
      <c r="S80" s="254">
        <v>0</v>
      </c>
      <c r="T80" s="209"/>
      <c r="U80" s="86"/>
      <c r="V80" s="255">
        <v>2.9250000000000003</v>
      </c>
      <c r="W80" s="256">
        <v>1430.5</v>
      </c>
      <c r="X80" s="257">
        <v>27179.5</v>
      </c>
      <c r="Y80" s="209"/>
    </row>
    <row r="81" spans="1:39" s="5" customFormat="1">
      <c r="A81" s="21"/>
      <c r="B81" s="939"/>
      <c r="C81" s="782" t="s">
        <v>585</v>
      </c>
      <c r="D81" s="940" t="s">
        <v>586</v>
      </c>
      <c r="E81" s="941"/>
      <c r="F81" s="941"/>
      <c r="G81" s="941"/>
      <c r="H81" s="797"/>
      <c r="I81" s="106"/>
      <c r="J81" s="77"/>
      <c r="K81" s="107"/>
      <c r="L81" s="942"/>
      <c r="M81" s="86"/>
      <c r="N81" s="86"/>
      <c r="O81" s="797"/>
      <c r="P81" s="106"/>
      <c r="Q81" s="77"/>
      <c r="R81" s="107"/>
      <c r="S81" s="942"/>
      <c r="T81" s="86"/>
      <c r="U81" s="86"/>
      <c r="V81" s="943"/>
      <c r="W81" s="93"/>
      <c r="X81" s="942"/>
      <c r="Y81" s="86"/>
    </row>
    <row r="82" spans="1:39" ht="16.5" thickBot="1">
      <c r="B82" s="45" t="s">
        <v>26</v>
      </c>
      <c r="C82" s="23"/>
      <c r="D82" s="43"/>
      <c r="E82" s="43"/>
      <c r="F82" s="43"/>
      <c r="G82" s="145"/>
      <c r="H82" s="145"/>
      <c r="I82" s="145"/>
      <c r="J82" s="145"/>
      <c r="K82" s="145"/>
      <c r="L82" s="145"/>
      <c r="M82" s="145"/>
      <c r="N82" s="145"/>
      <c r="O82" s="145"/>
      <c r="P82" s="145"/>
      <c r="Q82" s="145"/>
      <c r="R82" s="145"/>
      <c r="S82" s="145"/>
      <c r="T82" s="145"/>
      <c r="U82" s="145"/>
      <c r="V82" s="145"/>
      <c r="W82" s="145"/>
      <c r="X82" s="145"/>
      <c r="Y82" s="145"/>
    </row>
    <row r="83" spans="1:39" s="12" customFormat="1" ht="16.5" thickBot="1">
      <c r="A83" s="46"/>
      <c r="B83" s="17" t="s">
        <v>575</v>
      </c>
      <c r="C83" s="944" t="s">
        <v>602</v>
      </c>
      <c r="D83" s="945">
        <v>22990</v>
      </c>
      <c r="E83" s="946">
        <v>0</v>
      </c>
      <c r="F83" s="148">
        <v>24620</v>
      </c>
      <c r="G83" s="145"/>
      <c r="H83" s="947">
        <v>9.3599999999999933E-2</v>
      </c>
      <c r="I83" s="948">
        <v>2151.8639999999987</v>
      </c>
      <c r="J83" s="949">
        <v>93.599999999999923</v>
      </c>
      <c r="K83" s="950">
        <v>21518.639999999985</v>
      </c>
      <c r="L83" s="951">
        <v>3101.3600000000151</v>
      </c>
      <c r="M83" s="952"/>
      <c r="N83" s="86"/>
      <c r="O83" s="947">
        <v>0.1</v>
      </c>
      <c r="P83" s="948">
        <v>2462</v>
      </c>
      <c r="Q83" s="949">
        <v>100</v>
      </c>
      <c r="R83" s="950">
        <v>24620</v>
      </c>
      <c r="S83" s="951">
        <v>0</v>
      </c>
      <c r="T83" s="952"/>
      <c r="U83" s="86"/>
      <c r="V83" s="238">
        <v>4.6799999999999971</v>
      </c>
      <c r="W83" s="239">
        <v>0</v>
      </c>
      <c r="X83" s="217">
        <v>24620</v>
      </c>
      <c r="Y83" s="494"/>
      <c r="Z83" s="33"/>
      <c r="AA83" s="33"/>
      <c r="AB83" s="33"/>
      <c r="AC83" s="33"/>
      <c r="AD83" s="33"/>
      <c r="AE83" s="33"/>
      <c r="AF83" s="33"/>
      <c r="AG83" s="33"/>
      <c r="AH83" s="33"/>
      <c r="AI83" s="33"/>
      <c r="AJ83" s="33"/>
      <c r="AK83" s="33"/>
      <c r="AL83" s="33"/>
      <c r="AM83" s="33"/>
    </row>
    <row r="84" spans="1:39" s="5" customFormat="1">
      <c r="A84" s="21"/>
      <c r="B84" s="327"/>
      <c r="C84" s="782" t="s">
        <v>596</v>
      </c>
      <c r="D84" s="953">
        <v>1200</v>
      </c>
      <c r="E84" s="795"/>
      <c r="F84" s="796"/>
      <c r="G84" s="145"/>
      <c r="H84" s="797"/>
      <c r="I84" s="797"/>
      <c r="J84" s="797"/>
      <c r="K84" s="797"/>
      <c r="L84" s="797"/>
      <c r="M84" s="797"/>
      <c r="N84" s="797"/>
      <c r="O84" s="797"/>
      <c r="P84" s="797"/>
      <c r="Q84" s="797"/>
      <c r="R84" s="797"/>
      <c r="S84" s="797"/>
      <c r="T84" s="797"/>
      <c r="U84" s="797"/>
      <c r="V84" s="797"/>
      <c r="W84" s="797"/>
      <c r="X84" s="797"/>
      <c r="Y84" s="797"/>
    </row>
    <row r="85" spans="1:39" s="5" customFormat="1">
      <c r="B85" s="6"/>
      <c r="C85" s="782" t="s">
        <v>588</v>
      </c>
      <c r="D85" s="954">
        <v>430</v>
      </c>
      <c r="G85" s="32"/>
      <c r="K85" s="79"/>
      <c r="L85" s="50"/>
      <c r="M85" s="81"/>
    </row>
    <row r="86" spans="1:39" s="5" customFormat="1">
      <c r="B86" s="6"/>
      <c r="C86" s="782"/>
      <c r="D86" s="955">
        <v>24620</v>
      </c>
      <c r="G86" s="32"/>
      <c r="K86" s="79"/>
      <c r="L86" s="50"/>
      <c r="M86" s="81"/>
    </row>
    <row r="87" spans="1:39" s="5" customFormat="1">
      <c r="B87" s="6"/>
      <c r="G87" s="32"/>
      <c r="K87" s="79"/>
      <c r="L87" s="50"/>
      <c r="M87" s="81"/>
    </row>
    <row r="88" spans="1:39" s="5" customFormat="1">
      <c r="B88" s="6"/>
      <c r="G88" s="32"/>
      <c r="K88" s="79"/>
      <c r="L88" s="50"/>
      <c r="M88" s="81"/>
    </row>
    <row r="89" spans="1:39" ht="19.5" thickBot="1">
      <c r="B89" s="31" t="s">
        <v>94</v>
      </c>
      <c r="C89" s="963" t="s">
        <v>573</v>
      </c>
      <c r="D89" s="5"/>
      <c r="E89" s="5"/>
      <c r="F89" s="5"/>
      <c r="G89" s="145"/>
      <c r="H89" s="212"/>
      <c r="I89" s="212"/>
      <c r="J89" s="74"/>
      <c r="K89" s="81"/>
      <c r="L89" s="79"/>
      <c r="M89" s="78"/>
      <c r="N89" s="66"/>
      <c r="O89" s="211"/>
      <c r="P89" s="211"/>
      <c r="Q89" s="74"/>
      <c r="R89" s="81"/>
      <c r="S89" s="79"/>
      <c r="T89" s="78"/>
      <c r="U89" s="66"/>
      <c r="V89" s="74"/>
      <c r="W89" s="50"/>
      <c r="X89" s="81"/>
      <c r="Y89" s="79"/>
    </row>
    <row r="90" spans="1:39" ht="20.25" customHeight="1">
      <c r="B90" s="71" t="s">
        <v>603</v>
      </c>
      <c r="C90" s="22"/>
      <c r="D90" s="25" t="s">
        <v>42</v>
      </c>
      <c r="E90" s="25"/>
      <c r="F90" s="40"/>
      <c r="G90" s="145"/>
      <c r="H90" s="94" t="s">
        <v>16</v>
      </c>
      <c r="I90" s="87"/>
      <c r="J90" s="463"/>
      <c r="K90" s="464"/>
      <c r="L90" s="929" t="s">
        <v>357</v>
      </c>
      <c r="M90" s="927" t="s">
        <v>278</v>
      </c>
      <c r="N90" s="95"/>
      <c r="O90" s="94" t="s">
        <v>16</v>
      </c>
      <c r="P90" s="87"/>
      <c r="Q90" s="463"/>
      <c r="R90" s="464"/>
      <c r="S90" s="929" t="s">
        <v>357</v>
      </c>
      <c r="T90" s="927" t="s">
        <v>278</v>
      </c>
      <c r="U90" s="95"/>
      <c r="V90" s="465" t="s">
        <v>358</v>
      </c>
      <c r="W90" s="466"/>
      <c r="X90" s="467"/>
      <c r="Y90" s="927" t="s">
        <v>278</v>
      </c>
    </row>
    <row r="91" spans="1:39" ht="40.5" customHeight="1" thickBot="1">
      <c r="B91" s="70" t="s">
        <v>112</v>
      </c>
      <c r="C91" s="69"/>
      <c r="D91" s="37" t="s">
        <v>22</v>
      </c>
      <c r="E91" s="38" t="s">
        <v>513</v>
      </c>
      <c r="F91" s="42" t="s">
        <v>23</v>
      </c>
      <c r="G91" s="145"/>
      <c r="H91" s="469" t="s">
        <v>1</v>
      </c>
      <c r="I91" s="470" t="s">
        <v>2</v>
      </c>
      <c r="J91" s="471"/>
      <c r="K91" s="472"/>
      <c r="L91" s="922"/>
      <c r="M91" s="928"/>
      <c r="N91" s="96"/>
      <c r="O91" s="469" t="s">
        <v>1</v>
      </c>
      <c r="P91" s="470" t="s">
        <v>2</v>
      </c>
      <c r="Q91" s="471"/>
      <c r="R91" s="472"/>
      <c r="S91" s="930"/>
      <c r="T91" s="931"/>
      <c r="U91" s="96"/>
      <c r="V91" s="473"/>
      <c r="W91" s="474"/>
      <c r="X91" s="475" t="s">
        <v>357</v>
      </c>
      <c r="Y91" s="931"/>
    </row>
    <row r="92" spans="1:39" ht="15.75" thickBot="1">
      <c r="B92" s="53" t="s">
        <v>575</v>
      </c>
      <c r="C92" s="771" t="s">
        <v>604</v>
      </c>
      <c r="D92" s="773">
        <v>15490</v>
      </c>
      <c r="E92" s="773">
        <v>2000</v>
      </c>
      <c r="F92" s="774">
        <v>13490</v>
      </c>
      <c r="G92" s="145"/>
      <c r="H92" s="354">
        <v>1.5958487768717545E-2</v>
      </c>
      <c r="I92" s="355">
        <v>215.27999999999969</v>
      </c>
      <c r="J92" s="356">
        <v>15.958487768717545</v>
      </c>
      <c r="K92" s="357">
        <v>2152.799999999997</v>
      </c>
      <c r="L92" s="358">
        <v>11337.200000000003</v>
      </c>
      <c r="M92" s="353"/>
      <c r="N92" s="86"/>
      <c r="O92" s="354">
        <v>3.5463306152705654E-2</v>
      </c>
      <c r="P92" s="355">
        <v>478.3999999999993</v>
      </c>
      <c r="Q92" s="356">
        <v>35.463306152705655</v>
      </c>
      <c r="R92" s="357">
        <v>4783.9999999999927</v>
      </c>
      <c r="S92" s="358">
        <v>8706.0000000000073</v>
      </c>
      <c r="T92" s="353"/>
      <c r="U92" s="86"/>
      <c r="V92" s="350">
        <v>1.7731653076352827</v>
      </c>
      <c r="W92" s="351">
        <v>239.19999999999965</v>
      </c>
      <c r="X92" s="352">
        <v>13250.800000000001</v>
      </c>
      <c r="Y92" s="353"/>
    </row>
    <row r="93" spans="1:39" ht="15.75" thickBot="1">
      <c r="B93" s="19"/>
      <c r="C93" s="597" t="s">
        <v>595</v>
      </c>
      <c r="D93" s="141">
        <v>17790</v>
      </c>
      <c r="E93" s="141">
        <v>2000</v>
      </c>
      <c r="F93" s="935">
        <v>15790</v>
      </c>
      <c r="G93" s="145"/>
      <c r="H93" s="214">
        <v>2.4121595946801806E-2</v>
      </c>
      <c r="I93" s="88">
        <v>429.12319189360414</v>
      </c>
      <c r="J93" s="208">
        <v>24.121595946801804</v>
      </c>
      <c r="K93" s="206">
        <v>4291.2319189360414</v>
      </c>
      <c r="L93" s="207">
        <v>11498.768081063958</v>
      </c>
      <c r="M93" s="203"/>
      <c r="N93" s="86"/>
      <c r="O93" s="214">
        <v>5.3603546548448455E-2</v>
      </c>
      <c r="P93" s="88">
        <v>846.40000000000111</v>
      </c>
      <c r="Q93" s="208">
        <v>53.603546548448456</v>
      </c>
      <c r="R93" s="206">
        <v>8464.0000000000109</v>
      </c>
      <c r="S93" s="207">
        <v>7325.9999999999891</v>
      </c>
      <c r="T93" s="203"/>
      <c r="U93" s="86"/>
      <c r="V93" s="237">
        <v>1.2060797973400903</v>
      </c>
      <c r="W93" s="235">
        <v>423.20000000000056</v>
      </c>
      <c r="X93" s="236">
        <v>15366.8</v>
      </c>
      <c r="Y93" s="203"/>
    </row>
    <row r="94" spans="1:39" ht="15.75" thickBot="1">
      <c r="B94" s="18" t="s">
        <v>580</v>
      </c>
      <c r="C94" s="775" t="s">
        <v>604</v>
      </c>
      <c r="D94" s="141">
        <v>18390</v>
      </c>
      <c r="E94" s="141">
        <v>2000</v>
      </c>
      <c r="F94" s="935">
        <v>16390</v>
      </c>
      <c r="G94" s="145"/>
      <c r="H94" s="214">
        <v>2.5874313605857274E-2</v>
      </c>
      <c r="I94" s="88">
        <v>475.82862721171529</v>
      </c>
      <c r="J94" s="208">
        <v>25.874313605857274</v>
      </c>
      <c r="K94" s="206">
        <v>4758.2862721171532</v>
      </c>
      <c r="L94" s="207">
        <v>11631.713727882847</v>
      </c>
      <c r="M94" s="203"/>
      <c r="N94" s="86"/>
      <c r="O94" s="214">
        <v>5.7498474679682832E-2</v>
      </c>
      <c r="P94" s="88">
        <v>942.40000000000157</v>
      </c>
      <c r="Q94" s="208">
        <v>57.498474679682829</v>
      </c>
      <c r="R94" s="206">
        <v>9424.0000000000164</v>
      </c>
      <c r="S94" s="207">
        <v>6965.9999999999836</v>
      </c>
      <c r="T94" s="203"/>
      <c r="U94" s="86"/>
      <c r="V94" s="237">
        <v>1.2937156802928638</v>
      </c>
      <c r="W94" s="235">
        <v>471.20000000000078</v>
      </c>
      <c r="X94" s="236">
        <v>15918.8</v>
      </c>
      <c r="Y94" s="203"/>
    </row>
    <row r="95" spans="1:39">
      <c r="B95" s="19"/>
      <c r="C95" s="597" t="s">
        <v>595</v>
      </c>
      <c r="D95" s="799">
        <v>16890</v>
      </c>
      <c r="E95" s="799">
        <v>2000</v>
      </c>
      <c r="F95" s="936">
        <v>14890</v>
      </c>
      <c r="G95" s="145"/>
      <c r="H95" s="214">
        <v>2.1227669576897253E-2</v>
      </c>
      <c r="I95" s="88">
        <v>358.53533915379461</v>
      </c>
      <c r="J95" s="208">
        <v>21.227669576897252</v>
      </c>
      <c r="K95" s="206">
        <v>3585.3533915379462</v>
      </c>
      <c r="L95" s="207">
        <v>11304.646608462053</v>
      </c>
      <c r="M95" s="203"/>
      <c r="N95" s="86"/>
      <c r="O95" s="214">
        <v>4.7172599059771669E-2</v>
      </c>
      <c r="P95" s="88">
        <v>702.4000000000002</v>
      </c>
      <c r="Q95" s="208">
        <v>47.17259905977167</v>
      </c>
      <c r="R95" s="206">
        <v>7024.0000000000018</v>
      </c>
      <c r="S95" s="207">
        <v>7865.9999999999982</v>
      </c>
      <c r="T95" s="203"/>
      <c r="U95" s="86"/>
      <c r="V95" s="237">
        <v>1.0613834788448626</v>
      </c>
      <c r="W95" s="235">
        <v>351.2000000000001</v>
      </c>
      <c r="X95" s="236">
        <v>14538.8</v>
      </c>
      <c r="Y95" s="203"/>
    </row>
    <row r="96" spans="1:39" ht="15.75" thickBot="1">
      <c r="B96" s="18" t="s">
        <v>582</v>
      </c>
      <c r="C96" s="775" t="s">
        <v>604</v>
      </c>
      <c r="D96" s="141">
        <v>18090</v>
      </c>
      <c r="E96" s="141">
        <v>2000</v>
      </c>
      <c r="F96" s="935">
        <v>16090</v>
      </c>
      <c r="G96" s="145"/>
      <c r="H96" s="214">
        <v>2.5014294592914915E-2</v>
      </c>
      <c r="I96" s="88">
        <v>452.50858918583083</v>
      </c>
      <c r="J96" s="208">
        <v>25.014294592914915</v>
      </c>
      <c r="K96" s="206">
        <v>4525.0858918583081</v>
      </c>
      <c r="L96" s="207">
        <v>11564.914108141693</v>
      </c>
      <c r="M96" s="203"/>
      <c r="N96" s="86"/>
      <c r="O96" s="214">
        <v>5.55873213175887E-2</v>
      </c>
      <c r="P96" s="88">
        <v>894.40000000000214</v>
      </c>
      <c r="Q96" s="208">
        <v>55.587321317588703</v>
      </c>
      <c r="R96" s="206">
        <v>8944.0000000000218</v>
      </c>
      <c r="S96" s="207">
        <v>7145.9999999999782</v>
      </c>
      <c r="T96" s="203"/>
      <c r="U96" s="86"/>
      <c r="V96" s="237">
        <v>1.2507147296457457</v>
      </c>
      <c r="W96" s="235">
        <v>447.20000000000107</v>
      </c>
      <c r="X96" s="236">
        <v>15642.8</v>
      </c>
      <c r="Y96" s="203"/>
    </row>
    <row r="97" spans="1:39" ht="15.75" thickBot="1">
      <c r="B97" s="20"/>
      <c r="C97" s="318" t="s">
        <v>595</v>
      </c>
      <c r="D97" s="938">
        <v>19390</v>
      </c>
      <c r="E97" s="938">
        <v>2000</v>
      </c>
      <c r="F97" s="790">
        <v>17390</v>
      </c>
      <c r="G97" s="145"/>
      <c r="H97" s="251">
        <v>2.8526739505462945E-2</v>
      </c>
      <c r="I97" s="89">
        <v>553.13347901092652</v>
      </c>
      <c r="J97" s="252">
        <v>28.526739505462945</v>
      </c>
      <c r="K97" s="253">
        <v>5531.3347901092657</v>
      </c>
      <c r="L97" s="254">
        <v>11858.665209890734</v>
      </c>
      <c r="M97" s="209"/>
      <c r="N97" s="86"/>
      <c r="O97" s="251">
        <v>6.3392754456584322E-2</v>
      </c>
      <c r="P97" s="89">
        <v>1102.4000000000015</v>
      </c>
      <c r="Q97" s="252">
        <v>63.392754456584321</v>
      </c>
      <c r="R97" s="253">
        <v>11024.000000000015</v>
      </c>
      <c r="S97" s="254">
        <v>6365.9999999999854</v>
      </c>
      <c r="T97" s="209"/>
      <c r="U97" s="86"/>
      <c r="V97" s="255">
        <v>1.4263369752731472</v>
      </c>
      <c r="W97" s="256">
        <v>551.20000000000073</v>
      </c>
      <c r="X97" s="257">
        <v>16838.8</v>
      </c>
      <c r="Y97" s="209"/>
    </row>
    <row r="98" spans="1:39" s="5" customFormat="1">
      <c r="A98" s="21"/>
      <c r="B98" s="939"/>
      <c r="C98" s="782"/>
      <c r="D98" s="940"/>
      <c r="E98" s="941"/>
      <c r="F98" s="941"/>
      <c r="G98" s="941"/>
      <c r="H98" s="797"/>
      <c r="I98" s="106"/>
      <c r="J98" s="77"/>
      <c r="K98" s="107"/>
      <c r="L98" s="942"/>
      <c r="M98" s="86"/>
      <c r="N98" s="86"/>
      <c r="O98" s="797"/>
      <c r="P98" s="106"/>
      <c r="Q98" s="77"/>
      <c r="R98" s="107"/>
      <c r="S98" s="942"/>
      <c r="T98" s="86"/>
      <c r="U98" s="86"/>
      <c r="V98" s="943"/>
      <c r="W98" s="93"/>
      <c r="X98" s="942"/>
      <c r="Y98" s="86"/>
    </row>
    <row r="99" spans="1:39" ht="16.5" thickBot="1">
      <c r="B99" s="45" t="s">
        <v>26</v>
      </c>
      <c r="C99" s="23"/>
      <c r="D99" s="43"/>
      <c r="E99" s="43"/>
      <c r="F99" s="43"/>
      <c r="G99" s="145"/>
      <c r="H99" s="145"/>
      <c r="I99" s="145"/>
      <c r="J99" s="145"/>
      <c r="K99" s="145"/>
      <c r="L99" s="145"/>
      <c r="M99" s="145"/>
      <c r="N99" s="145"/>
      <c r="O99" s="145"/>
      <c r="P99" s="145"/>
      <c r="Q99" s="145"/>
      <c r="R99" s="145"/>
      <c r="S99" s="145"/>
      <c r="T99" s="145"/>
      <c r="U99" s="145"/>
      <c r="V99" s="145"/>
      <c r="W99" s="145"/>
      <c r="X99" s="145"/>
      <c r="Y99" s="145"/>
    </row>
    <row r="100" spans="1:39" s="12" customFormat="1" ht="16.5" thickBot="1">
      <c r="A100" s="46"/>
      <c r="B100" s="17" t="s">
        <v>603</v>
      </c>
      <c r="C100" s="944" t="s">
        <v>577</v>
      </c>
      <c r="D100" s="945">
        <v>19390</v>
      </c>
      <c r="E100" s="946">
        <v>2000</v>
      </c>
      <c r="F100" s="148">
        <v>19420</v>
      </c>
      <c r="G100" s="145"/>
      <c r="H100" s="947">
        <v>5.291369721936149E-2</v>
      </c>
      <c r="I100" s="948">
        <v>1025.9965890834194</v>
      </c>
      <c r="J100" s="949">
        <v>52.913697219361488</v>
      </c>
      <c r="K100" s="950">
        <v>10259.965890834193</v>
      </c>
      <c r="L100" s="951">
        <v>9160.0341091658065</v>
      </c>
      <c r="M100" s="952"/>
      <c r="N100" s="86"/>
      <c r="O100" s="947">
        <v>6.6142121524201861E-2</v>
      </c>
      <c r="P100" s="948">
        <v>1284.4800000000002</v>
      </c>
      <c r="Q100" s="949">
        <v>66.142121524201855</v>
      </c>
      <c r="R100" s="950">
        <v>12844.800000000003</v>
      </c>
      <c r="S100" s="951">
        <v>6575.1999999999971</v>
      </c>
      <c r="T100" s="952"/>
      <c r="U100" s="86"/>
      <c r="V100" s="238">
        <v>2.6456848609680743</v>
      </c>
      <c r="W100" s="239">
        <v>0</v>
      </c>
      <c r="X100" s="217">
        <v>19420</v>
      </c>
      <c r="Y100" s="494"/>
      <c r="Z100" s="33"/>
      <c r="AA100" s="33"/>
      <c r="AB100" s="33"/>
      <c r="AC100" s="33"/>
      <c r="AD100" s="33"/>
      <c r="AE100" s="33"/>
      <c r="AF100" s="33"/>
      <c r="AG100" s="33"/>
      <c r="AH100" s="33"/>
      <c r="AI100" s="33"/>
      <c r="AJ100" s="33"/>
      <c r="AK100" s="33"/>
      <c r="AL100" s="33"/>
      <c r="AM100" s="33"/>
    </row>
    <row r="101" spans="1:39" s="5" customFormat="1">
      <c r="A101" s="21"/>
      <c r="B101" s="327"/>
      <c r="C101" s="782" t="s">
        <v>596</v>
      </c>
      <c r="D101" s="953">
        <v>1600</v>
      </c>
      <c r="E101" s="795"/>
      <c r="F101" s="796"/>
      <c r="G101" s="145"/>
      <c r="H101" s="797"/>
      <c r="I101" s="797"/>
      <c r="J101" s="797"/>
      <c r="K101" s="797"/>
      <c r="L101" s="797"/>
      <c r="M101" s="797"/>
      <c r="N101" s="797"/>
      <c r="O101" s="797"/>
      <c r="P101" s="797"/>
      <c r="Q101" s="797"/>
      <c r="R101" s="797"/>
      <c r="S101" s="797"/>
      <c r="T101" s="797"/>
      <c r="U101" s="797"/>
      <c r="V101" s="797"/>
      <c r="W101" s="797"/>
      <c r="X101" s="797"/>
      <c r="Y101" s="797"/>
    </row>
    <row r="102" spans="1:39" s="5" customFormat="1">
      <c r="B102" s="6"/>
      <c r="C102" s="782" t="s">
        <v>588</v>
      </c>
      <c r="D102" s="954">
        <v>430</v>
      </c>
      <c r="G102" s="32"/>
      <c r="K102" s="79"/>
      <c r="L102" s="50"/>
      <c r="M102" s="81"/>
    </row>
    <row r="103" spans="1:39" s="5" customFormat="1">
      <c r="B103" s="6"/>
      <c r="C103" s="782"/>
      <c r="D103" s="955">
        <v>21420</v>
      </c>
      <c r="G103" s="32"/>
      <c r="K103" s="79"/>
      <c r="L103" s="50"/>
      <c r="M103" s="81"/>
    </row>
    <row r="104" spans="1:39" s="5" customFormat="1">
      <c r="B104" s="6"/>
      <c r="G104" s="32"/>
      <c r="K104" s="79"/>
      <c r="L104" s="50"/>
      <c r="M104" s="81"/>
    </row>
    <row r="105" spans="1:39" ht="19.5" thickBot="1">
      <c r="B105" s="31" t="s">
        <v>94</v>
      </c>
      <c r="C105" s="963" t="s">
        <v>573</v>
      </c>
      <c r="D105" s="5"/>
      <c r="E105" s="5"/>
      <c r="F105" s="5"/>
      <c r="G105" s="145"/>
      <c r="H105" s="212"/>
      <c r="I105" s="212"/>
      <c r="J105" s="74"/>
      <c r="K105" s="81"/>
      <c r="L105" s="79"/>
      <c r="M105" s="78"/>
      <c r="N105" s="66"/>
      <c r="O105" s="211"/>
      <c r="P105" s="211"/>
      <c r="Q105" s="74"/>
      <c r="R105" s="81"/>
      <c r="S105" s="79"/>
      <c r="T105" s="78"/>
      <c r="U105" s="66"/>
      <c r="V105" s="74"/>
      <c r="W105" s="50"/>
      <c r="X105" s="81"/>
      <c r="Y105" s="79"/>
    </row>
    <row r="106" spans="1:39" ht="20.25" customHeight="1">
      <c r="B106" s="71" t="s">
        <v>605</v>
      </c>
      <c r="C106" s="22"/>
      <c r="D106" s="25" t="s">
        <v>42</v>
      </c>
      <c r="E106" s="25"/>
      <c r="F106" s="40"/>
      <c r="G106" s="145"/>
      <c r="H106" s="94" t="s">
        <v>16</v>
      </c>
      <c r="I106" s="87"/>
      <c r="J106" s="463"/>
      <c r="K106" s="464"/>
      <c r="L106" s="929" t="s">
        <v>357</v>
      </c>
      <c r="M106" s="927" t="s">
        <v>278</v>
      </c>
      <c r="N106" s="95"/>
      <c r="O106" s="94" t="s">
        <v>16</v>
      </c>
      <c r="P106" s="87"/>
      <c r="Q106" s="463"/>
      <c r="R106" s="464"/>
      <c r="S106" s="929" t="s">
        <v>357</v>
      </c>
      <c r="T106" s="927" t="s">
        <v>278</v>
      </c>
      <c r="U106" s="95"/>
      <c r="V106" s="465" t="s">
        <v>358</v>
      </c>
      <c r="W106" s="466"/>
      <c r="X106" s="467"/>
      <c r="Y106" s="927" t="s">
        <v>278</v>
      </c>
    </row>
    <row r="107" spans="1:39" ht="40.5" customHeight="1" thickBot="1">
      <c r="B107" s="290" t="s">
        <v>112</v>
      </c>
      <c r="C107" s="200"/>
      <c r="D107" s="335" t="s">
        <v>22</v>
      </c>
      <c r="E107" s="336" t="s">
        <v>513</v>
      </c>
      <c r="F107" s="820" t="s">
        <v>23</v>
      </c>
      <c r="G107" s="145"/>
      <c r="H107" s="469" t="s">
        <v>1</v>
      </c>
      <c r="I107" s="470" t="s">
        <v>2</v>
      </c>
      <c r="J107" s="471"/>
      <c r="K107" s="472"/>
      <c r="L107" s="922"/>
      <c r="M107" s="928"/>
      <c r="N107" s="96"/>
      <c r="O107" s="469" t="s">
        <v>1</v>
      </c>
      <c r="P107" s="470" t="s">
        <v>2</v>
      </c>
      <c r="Q107" s="471"/>
      <c r="R107" s="472"/>
      <c r="S107" s="930"/>
      <c r="T107" s="931"/>
      <c r="U107" s="96"/>
      <c r="V107" s="473"/>
      <c r="W107" s="474"/>
      <c r="X107" s="475" t="s">
        <v>357</v>
      </c>
      <c r="Y107" s="931"/>
    </row>
    <row r="108" spans="1:39" ht="15.75" thickBot="1">
      <c r="B108" s="53" t="s">
        <v>606</v>
      </c>
      <c r="C108" s="771" t="s">
        <v>594</v>
      </c>
      <c r="D108" s="773">
        <v>18440</v>
      </c>
      <c r="E108" s="773">
        <v>1700</v>
      </c>
      <c r="F108" s="774">
        <v>16740</v>
      </c>
      <c r="G108" s="145"/>
      <c r="H108" s="354">
        <v>1.8741935483870993E-2</v>
      </c>
      <c r="I108" s="355">
        <v>313.74000000000041</v>
      </c>
      <c r="J108" s="356">
        <v>18.741935483870993</v>
      </c>
      <c r="K108" s="357">
        <v>3137.4000000000042</v>
      </c>
      <c r="L108" s="358">
        <v>13602.599999999995</v>
      </c>
      <c r="M108" s="353"/>
      <c r="N108" s="86"/>
      <c r="O108" s="354">
        <v>4.1648745519713315E-2</v>
      </c>
      <c r="P108" s="355">
        <v>697.20000000000084</v>
      </c>
      <c r="Q108" s="356">
        <v>41.648745519713316</v>
      </c>
      <c r="R108" s="357">
        <v>6972.0000000000082</v>
      </c>
      <c r="S108" s="358">
        <v>9767.9999999999927</v>
      </c>
      <c r="T108" s="353"/>
      <c r="U108" s="86"/>
      <c r="V108" s="350">
        <v>2.082437275985666</v>
      </c>
      <c r="W108" s="351">
        <v>348.60000000000042</v>
      </c>
      <c r="X108" s="352">
        <v>16391.399999999998</v>
      </c>
      <c r="Y108" s="353"/>
    </row>
    <row r="109" spans="1:39" ht="15.75" thickBot="1">
      <c r="B109" s="18" t="s">
        <v>607</v>
      </c>
      <c r="C109" s="775" t="s">
        <v>608</v>
      </c>
      <c r="D109" s="141">
        <v>20360</v>
      </c>
      <c r="E109" s="141">
        <v>1700</v>
      </c>
      <c r="F109" s="776">
        <v>18660</v>
      </c>
      <c r="G109" s="145"/>
      <c r="H109" s="214">
        <v>2.2832797427652707E-2</v>
      </c>
      <c r="I109" s="88">
        <v>464.87575562700908</v>
      </c>
      <c r="J109" s="208">
        <v>22.832797427652707</v>
      </c>
      <c r="K109" s="206">
        <v>4648.7575562700913</v>
      </c>
      <c r="L109" s="207">
        <v>14011.242443729909</v>
      </c>
      <c r="M109" s="203"/>
      <c r="N109" s="86"/>
      <c r="O109" s="214">
        <v>5.0739549839228237E-2</v>
      </c>
      <c r="P109" s="88">
        <v>946.79999999999893</v>
      </c>
      <c r="Q109" s="208">
        <v>50.739549839228239</v>
      </c>
      <c r="R109" s="206">
        <v>9467.9999999999891</v>
      </c>
      <c r="S109" s="207">
        <v>9192.0000000000109</v>
      </c>
      <c r="T109" s="203"/>
      <c r="U109" s="86"/>
      <c r="V109" s="237">
        <v>1.1416398713826355</v>
      </c>
      <c r="W109" s="235">
        <v>473.39999999999947</v>
      </c>
      <c r="X109" s="236">
        <v>18186.600000000002</v>
      </c>
      <c r="Y109" s="203"/>
    </row>
    <row r="110" spans="1:39" ht="15.75" thickBot="1">
      <c r="A110" s="21"/>
      <c r="B110" s="18" t="s">
        <v>609</v>
      </c>
      <c r="C110" s="775" t="s">
        <v>608</v>
      </c>
      <c r="D110" s="141">
        <v>21770</v>
      </c>
      <c r="E110" s="141">
        <v>1700</v>
      </c>
      <c r="F110" s="776">
        <v>20070</v>
      </c>
      <c r="G110" s="145"/>
      <c r="H110" s="214">
        <v>2.5338565022421478E-2</v>
      </c>
      <c r="I110" s="88">
        <v>551.62056053811557</v>
      </c>
      <c r="J110" s="208">
        <v>25.338565022421477</v>
      </c>
      <c r="K110" s="206">
        <v>5516.2056053811557</v>
      </c>
      <c r="L110" s="207">
        <v>14553.794394618844</v>
      </c>
      <c r="M110" s="203"/>
      <c r="N110" s="86"/>
      <c r="O110" s="214">
        <v>5.6307922272047728E-2</v>
      </c>
      <c r="P110" s="88">
        <v>1130.0999999999979</v>
      </c>
      <c r="Q110" s="208">
        <v>56.307922272047726</v>
      </c>
      <c r="R110" s="206">
        <v>11300.999999999978</v>
      </c>
      <c r="S110" s="207">
        <v>8769.0000000000218</v>
      </c>
      <c r="T110" s="203"/>
      <c r="U110" s="86"/>
      <c r="V110" s="237">
        <v>1.266928251121074</v>
      </c>
      <c r="W110" s="235">
        <v>565.04999999999893</v>
      </c>
      <c r="X110" s="236">
        <v>19504.95</v>
      </c>
      <c r="Y110" s="203"/>
    </row>
    <row r="111" spans="1:39" ht="15.75" thickBot="1">
      <c r="A111" s="21"/>
      <c r="B111" s="18" t="s">
        <v>610</v>
      </c>
      <c r="C111" s="201" t="s">
        <v>611</v>
      </c>
      <c r="D111" s="141">
        <v>19850</v>
      </c>
      <c r="E111" s="141">
        <v>1700</v>
      </c>
      <c r="F111" s="776">
        <v>18150</v>
      </c>
      <c r="G111" s="145"/>
      <c r="H111" s="214">
        <v>2.1830578512396715E-2</v>
      </c>
      <c r="I111" s="88">
        <v>433.3369834710748</v>
      </c>
      <c r="J111" s="208">
        <v>21.830578512396713</v>
      </c>
      <c r="K111" s="206">
        <v>4333.3698347107484</v>
      </c>
      <c r="L111" s="207">
        <v>13816.630165289251</v>
      </c>
      <c r="M111" s="203"/>
      <c r="N111" s="86"/>
      <c r="O111" s="214">
        <v>4.8512396694214921E-2</v>
      </c>
      <c r="P111" s="88">
        <v>880.5000000000008</v>
      </c>
      <c r="Q111" s="208">
        <v>48.512396694214921</v>
      </c>
      <c r="R111" s="206">
        <v>8805.0000000000073</v>
      </c>
      <c r="S111" s="207">
        <v>9344.9999999999927</v>
      </c>
      <c r="T111" s="203"/>
      <c r="U111" s="86"/>
      <c r="V111" s="237">
        <v>1.0915289256198357</v>
      </c>
      <c r="W111" s="235">
        <v>440.2500000000004</v>
      </c>
      <c r="X111" s="236">
        <v>17709.75</v>
      </c>
      <c r="Y111" s="203"/>
    </row>
    <row r="112" spans="1:39" ht="15.75" thickBot="1">
      <c r="A112" s="21"/>
      <c r="B112" s="18" t="s">
        <v>607</v>
      </c>
      <c r="C112" s="201" t="s">
        <v>612</v>
      </c>
      <c r="D112" s="141">
        <v>22170</v>
      </c>
      <c r="E112" s="141">
        <v>1700</v>
      </c>
      <c r="F112" s="776">
        <v>20470</v>
      </c>
      <c r="G112" s="145"/>
      <c r="H112" s="214">
        <v>2.5986565705911041E-2</v>
      </c>
      <c r="I112" s="88">
        <v>576.12216170004774</v>
      </c>
      <c r="J112" s="208">
        <v>25.98656570591104</v>
      </c>
      <c r="K112" s="206">
        <v>5761.2216170004776</v>
      </c>
      <c r="L112" s="207">
        <v>14708.778382999522</v>
      </c>
      <c r="M112" s="203"/>
      <c r="N112" s="86"/>
      <c r="O112" s="214">
        <v>5.7747923790913425E-2</v>
      </c>
      <c r="P112" s="88">
        <v>1182.0999999999979</v>
      </c>
      <c r="Q112" s="208">
        <v>57.747923790913426</v>
      </c>
      <c r="R112" s="206">
        <v>11820.999999999978</v>
      </c>
      <c r="S112" s="207">
        <v>8649.0000000000218</v>
      </c>
      <c r="T112" s="203"/>
      <c r="U112" s="86"/>
      <c r="V112" s="237">
        <v>1.2993282852955521</v>
      </c>
      <c r="W112" s="235">
        <v>591.04999999999893</v>
      </c>
      <c r="X112" s="236">
        <v>19878.95</v>
      </c>
      <c r="Y112" s="203"/>
    </row>
    <row r="113" spans="1:39" ht="15.75" thickBot="1">
      <c r="A113" s="21"/>
      <c r="B113" s="19" t="s">
        <v>609</v>
      </c>
      <c r="C113" s="597" t="s">
        <v>612</v>
      </c>
      <c r="D113" s="964">
        <v>23580</v>
      </c>
      <c r="E113" s="799">
        <v>1700</v>
      </c>
      <c r="F113" s="800">
        <v>21880</v>
      </c>
      <c r="G113" s="145"/>
      <c r="H113" s="251">
        <v>2.8081809872029302E-2</v>
      </c>
      <c r="I113" s="89">
        <v>662.16907678245093</v>
      </c>
      <c r="J113" s="252">
        <v>28.0818098720293</v>
      </c>
      <c r="K113" s="253">
        <v>6621.6907678245097</v>
      </c>
      <c r="L113" s="254">
        <v>15258.30923217549</v>
      </c>
      <c r="M113" s="209"/>
      <c r="N113" s="86"/>
      <c r="O113" s="251">
        <v>6.2404021937842891E-2</v>
      </c>
      <c r="P113" s="89">
        <v>1365.4000000000024</v>
      </c>
      <c r="Q113" s="252">
        <v>62.404021937842892</v>
      </c>
      <c r="R113" s="253">
        <v>13654.000000000024</v>
      </c>
      <c r="S113" s="254">
        <v>8225.9999999999764</v>
      </c>
      <c r="T113" s="209"/>
      <c r="U113" s="86"/>
      <c r="V113" s="255">
        <v>1.4040904936014651</v>
      </c>
      <c r="W113" s="256">
        <v>682.70000000000118</v>
      </c>
      <c r="X113" s="257">
        <v>21197.3</v>
      </c>
      <c r="Y113" s="209"/>
    </row>
    <row r="114" spans="1:39" ht="15.75" thickBot="1">
      <c r="B114" s="18" t="s">
        <v>613</v>
      </c>
      <c r="C114" s="775" t="s">
        <v>594</v>
      </c>
      <c r="D114" s="141">
        <v>20910</v>
      </c>
      <c r="E114" s="141">
        <v>1700</v>
      </c>
      <c r="F114" s="935">
        <v>19210</v>
      </c>
      <c r="G114" s="145"/>
      <c r="H114" s="354">
        <v>2.3853982300884924E-2</v>
      </c>
      <c r="I114" s="355">
        <v>458.23499999999939</v>
      </c>
      <c r="J114" s="356">
        <v>23.853982300884923</v>
      </c>
      <c r="K114" s="357">
        <v>4582.349999999994</v>
      </c>
      <c r="L114" s="358">
        <v>14627.650000000005</v>
      </c>
      <c r="M114" s="353"/>
      <c r="N114" s="86"/>
      <c r="O114" s="354">
        <v>5.3008849557522053E-2</v>
      </c>
      <c r="P114" s="355">
        <v>1018.2999999999986</v>
      </c>
      <c r="Q114" s="356">
        <v>53.008849557522055</v>
      </c>
      <c r="R114" s="357">
        <v>10182.999999999985</v>
      </c>
      <c r="S114" s="358">
        <v>9027.0000000000146</v>
      </c>
      <c r="T114" s="353"/>
      <c r="U114" s="86"/>
      <c r="V114" s="350">
        <v>2.6504424778761027</v>
      </c>
      <c r="W114" s="351">
        <v>509.1499999999993</v>
      </c>
      <c r="X114" s="352">
        <v>18700.850000000002</v>
      </c>
      <c r="Y114" s="353"/>
    </row>
    <row r="115" spans="1:39" ht="15.75" thickBot="1">
      <c r="B115" s="18" t="s">
        <v>607</v>
      </c>
      <c r="C115" s="775" t="s">
        <v>608</v>
      </c>
      <c r="D115" s="141">
        <v>22820</v>
      </c>
      <c r="E115" s="141">
        <v>1700</v>
      </c>
      <c r="F115" s="776">
        <v>21120</v>
      </c>
      <c r="G115" s="145"/>
      <c r="H115" s="214">
        <v>2.6987215909090895E-2</v>
      </c>
      <c r="I115" s="88">
        <v>615.84826704545424</v>
      </c>
      <c r="J115" s="208">
        <v>26.987215909090896</v>
      </c>
      <c r="K115" s="206">
        <v>6158.4826704545421</v>
      </c>
      <c r="L115" s="207">
        <v>14961.517329545459</v>
      </c>
      <c r="M115" s="203"/>
      <c r="N115" s="86"/>
      <c r="O115" s="214">
        <v>5.9971590909090877E-2</v>
      </c>
      <c r="P115" s="88">
        <v>1266.5999999999992</v>
      </c>
      <c r="Q115" s="208">
        <v>59.971590909090878</v>
      </c>
      <c r="R115" s="206">
        <v>12665.999999999993</v>
      </c>
      <c r="S115" s="207">
        <v>8454.0000000000073</v>
      </c>
      <c r="T115" s="203"/>
      <c r="U115" s="86"/>
      <c r="V115" s="237">
        <v>1.3493607954545448</v>
      </c>
      <c r="W115" s="235">
        <v>633.29999999999961</v>
      </c>
      <c r="X115" s="236">
        <v>20486.7</v>
      </c>
      <c r="Y115" s="203"/>
    </row>
    <row r="116" spans="1:39" ht="15.75" thickBot="1">
      <c r="A116" s="21"/>
      <c r="B116" s="18" t="s">
        <v>609</v>
      </c>
      <c r="C116" s="775" t="s">
        <v>608</v>
      </c>
      <c r="D116" s="141">
        <v>24240</v>
      </c>
      <c r="E116" s="141">
        <v>1700</v>
      </c>
      <c r="F116" s="776">
        <v>22540</v>
      </c>
      <c r="G116" s="145"/>
      <c r="H116" s="214">
        <v>2.8972493345164173E-2</v>
      </c>
      <c r="I116" s="88">
        <v>702.29323868677955</v>
      </c>
      <c r="J116" s="208">
        <v>28.972493345164175</v>
      </c>
      <c r="K116" s="206">
        <v>7022.9323868677957</v>
      </c>
      <c r="L116" s="207">
        <v>15517.067613132203</v>
      </c>
      <c r="M116" s="203"/>
      <c r="N116" s="86"/>
      <c r="O116" s="214">
        <v>6.4383318544809276E-2</v>
      </c>
      <c r="P116" s="88">
        <v>1451.2000000000012</v>
      </c>
      <c r="Q116" s="208">
        <v>64.383318544809271</v>
      </c>
      <c r="R116" s="206">
        <v>14512.000000000011</v>
      </c>
      <c r="S116" s="207">
        <v>8027.9999999999891</v>
      </c>
      <c r="T116" s="203"/>
      <c r="U116" s="86"/>
      <c r="V116" s="237">
        <v>1.4486246672582086</v>
      </c>
      <c r="W116" s="235">
        <v>725.60000000000059</v>
      </c>
      <c r="X116" s="236">
        <v>21814.399999999998</v>
      </c>
      <c r="Y116" s="203"/>
    </row>
    <row r="117" spans="1:39" ht="15.75" thickBot="1">
      <c r="A117" s="21"/>
      <c r="B117" s="18" t="s">
        <v>610</v>
      </c>
      <c r="C117" s="201" t="s">
        <v>611</v>
      </c>
      <c r="D117" s="141">
        <v>22320</v>
      </c>
      <c r="E117" s="141">
        <v>1700</v>
      </c>
      <c r="F117" s="776">
        <v>20620</v>
      </c>
      <c r="G117" s="145"/>
      <c r="H117" s="214">
        <v>2.6223084384093095E-2</v>
      </c>
      <c r="I117" s="88">
        <v>585.29924345295785</v>
      </c>
      <c r="J117" s="208">
        <v>26.223084384093092</v>
      </c>
      <c r="K117" s="206">
        <v>5852.9924345295785</v>
      </c>
      <c r="L117" s="207">
        <v>14767.007565470421</v>
      </c>
      <c r="M117" s="203"/>
      <c r="N117" s="86"/>
      <c r="O117" s="214">
        <v>5.8273520853540206E-2</v>
      </c>
      <c r="P117" s="88">
        <v>1201.599999999999</v>
      </c>
      <c r="Q117" s="208">
        <v>58.273520853540205</v>
      </c>
      <c r="R117" s="206">
        <v>12015.999999999989</v>
      </c>
      <c r="S117" s="207">
        <v>8604.0000000000109</v>
      </c>
      <c r="T117" s="203"/>
      <c r="U117" s="86"/>
      <c r="V117" s="237">
        <v>1.3111542192046548</v>
      </c>
      <c r="W117" s="235">
        <v>600.7999999999995</v>
      </c>
      <c r="X117" s="236">
        <v>20019.2</v>
      </c>
      <c r="Y117" s="203"/>
    </row>
    <row r="118" spans="1:39" ht="15.75" thickBot="1">
      <c r="A118" s="21"/>
      <c r="B118" s="18" t="s">
        <v>607</v>
      </c>
      <c r="C118" s="201" t="s">
        <v>612</v>
      </c>
      <c r="D118" s="141">
        <v>24640</v>
      </c>
      <c r="E118" s="141">
        <v>1700</v>
      </c>
      <c r="F118" s="776">
        <v>22940</v>
      </c>
      <c r="G118" s="145"/>
      <c r="H118" s="214">
        <v>2.9487358326067997E-2</v>
      </c>
      <c r="I118" s="88">
        <v>726.56850915431551</v>
      </c>
      <c r="J118" s="208">
        <v>29.487358326067998</v>
      </c>
      <c r="K118" s="206">
        <v>7265.6850915431551</v>
      </c>
      <c r="L118" s="207">
        <v>15674.314908456845</v>
      </c>
      <c r="M118" s="203"/>
      <c r="N118" s="86"/>
      <c r="O118" s="214">
        <v>6.5527462946817772E-2</v>
      </c>
      <c r="P118" s="88">
        <v>1503.1999999999996</v>
      </c>
      <c r="Q118" s="208">
        <v>65.527462946817778</v>
      </c>
      <c r="R118" s="206">
        <v>15031.999999999996</v>
      </c>
      <c r="S118" s="207">
        <v>7908.0000000000036</v>
      </c>
      <c r="T118" s="203"/>
      <c r="U118" s="86"/>
      <c r="V118" s="237">
        <v>1.4743679163033998</v>
      </c>
      <c r="W118" s="235">
        <v>751.5999999999998</v>
      </c>
      <c r="X118" s="236">
        <v>22188.400000000001</v>
      </c>
      <c r="Y118" s="203"/>
    </row>
    <row r="119" spans="1:39" ht="15.75" thickBot="1">
      <c r="A119" s="21"/>
      <c r="B119" s="18" t="s">
        <v>609</v>
      </c>
      <c r="C119" s="201" t="s">
        <v>612</v>
      </c>
      <c r="D119" s="141">
        <v>26050</v>
      </c>
      <c r="E119" s="141">
        <v>1700</v>
      </c>
      <c r="F119" s="776">
        <v>24350</v>
      </c>
      <c r="G119" s="145"/>
      <c r="H119" s="214">
        <v>3.1167351129363429E-2</v>
      </c>
      <c r="I119" s="88">
        <v>811.90949691991727</v>
      </c>
      <c r="J119" s="208">
        <v>31.167351129363428</v>
      </c>
      <c r="K119" s="206">
        <v>8119.0949691991727</v>
      </c>
      <c r="L119" s="207">
        <v>16230.905030800826</v>
      </c>
      <c r="M119" s="203"/>
      <c r="N119" s="86"/>
      <c r="O119" s="214">
        <v>6.9260780287474288E-2</v>
      </c>
      <c r="P119" s="88">
        <v>1686.4999999999989</v>
      </c>
      <c r="Q119" s="208">
        <v>69.26078028747429</v>
      </c>
      <c r="R119" s="206">
        <v>16864.999999999989</v>
      </c>
      <c r="S119" s="207">
        <v>7485.0000000000109</v>
      </c>
      <c r="T119" s="203"/>
      <c r="U119" s="86"/>
      <c r="V119" s="237">
        <v>1.5583675564681714</v>
      </c>
      <c r="W119" s="235">
        <v>843.24999999999943</v>
      </c>
      <c r="X119" s="236">
        <v>23506.75</v>
      </c>
      <c r="Y119" s="203"/>
    </row>
    <row r="120" spans="1:39" ht="15.75" thickBot="1">
      <c r="A120" s="21"/>
      <c r="B120" s="20" t="s">
        <v>609</v>
      </c>
      <c r="C120" s="318" t="s">
        <v>614</v>
      </c>
      <c r="D120" s="197">
        <v>26850</v>
      </c>
      <c r="E120" s="938">
        <v>1700</v>
      </c>
      <c r="F120" s="962">
        <v>25150</v>
      </c>
      <c r="G120" s="145"/>
      <c r="H120" s="251">
        <v>3.2036779324055679E-2</v>
      </c>
      <c r="I120" s="89">
        <v>860.18752485089499</v>
      </c>
      <c r="J120" s="252">
        <v>32.036779324055679</v>
      </c>
      <c r="K120" s="253">
        <v>8601.8752485089499</v>
      </c>
      <c r="L120" s="254">
        <v>16548.12475149105</v>
      </c>
      <c r="M120" s="209"/>
      <c r="N120" s="86"/>
      <c r="O120" s="251">
        <v>7.1192842942345957E-2</v>
      </c>
      <c r="P120" s="89">
        <v>1790.5000000000009</v>
      </c>
      <c r="Q120" s="252">
        <v>71.192842942345962</v>
      </c>
      <c r="R120" s="253">
        <v>17905.000000000007</v>
      </c>
      <c r="S120" s="254">
        <v>7244.9999999999927</v>
      </c>
      <c r="T120" s="209"/>
      <c r="U120" s="86"/>
      <c r="V120" s="255">
        <v>1.6018389662027839</v>
      </c>
      <c r="W120" s="256">
        <v>895.25000000000045</v>
      </c>
      <c r="X120" s="257">
        <v>24254.75</v>
      </c>
      <c r="Y120" s="209"/>
    </row>
    <row r="121" spans="1:39" s="5" customFormat="1">
      <c r="A121" s="21"/>
      <c r="B121" s="939"/>
      <c r="C121" s="782" t="s">
        <v>615</v>
      </c>
      <c r="D121" s="940" t="s">
        <v>616</v>
      </c>
      <c r="E121" s="941"/>
      <c r="F121" s="941"/>
      <c r="G121" s="941"/>
      <c r="H121" s="797"/>
      <c r="I121" s="106"/>
      <c r="J121" s="77"/>
      <c r="K121" s="107"/>
      <c r="L121" s="942"/>
      <c r="M121" s="86"/>
      <c r="N121" s="86"/>
      <c r="O121" s="797"/>
      <c r="P121" s="106"/>
      <c r="Q121" s="77"/>
      <c r="R121" s="107"/>
      <c r="S121" s="942"/>
      <c r="T121" s="86"/>
      <c r="U121" s="86"/>
      <c r="V121" s="943"/>
      <c r="W121" s="93"/>
      <c r="X121" s="942"/>
      <c r="Y121" s="86"/>
    </row>
    <row r="122" spans="1:39" ht="16.5" thickBot="1">
      <c r="B122" s="45" t="s">
        <v>26</v>
      </c>
      <c r="C122" s="23"/>
      <c r="D122" s="43"/>
      <c r="E122" s="43"/>
      <c r="F122" s="43"/>
      <c r="G122" s="145"/>
      <c r="H122" s="145"/>
      <c r="I122" s="145"/>
      <c r="J122" s="145"/>
      <c r="K122" s="145"/>
      <c r="L122" s="145"/>
      <c r="M122" s="145"/>
      <c r="N122" s="145"/>
      <c r="O122" s="145"/>
      <c r="P122" s="145"/>
      <c r="Q122" s="145"/>
      <c r="R122" s="145"/>
      <c r="S122" s="145"/>
      <c r="T122" s="145"/>
      <c r="U122" s="145"/>
      <c r="V122" s="145"/>
      <c r="W122" s="145"/>
      <c r="X122" s="145"/>
      <c r="Y122" s="145"/>
    </row>
    <row r="123" spans="1:39" s="12" customFormat="1" ht="16.5" thickBot="1">
      <c r="A123" s="46"/>
      <c r="B123" s="17" t="s">
        <v>605</v>
      </c>
      <c r="C123" s="944" t="s">
        <v>612</v>
      </c>
      <c r="D123" s="945">
        <v>26050</v>
      </c>
      <c r="E123" s="946">
        <v>1700</v>
      </c>
      <c r="F123" s="148">
        <v>26415</v>
      </c>
      <c r="G123" s="145"/>
      <c r="H123" s="493">
        <v>5.3286541737649074E-2</v>
      </c>
      <c r="I123" s="90">
        <v>1388.1144122657583</v>
      </c>
      <c r="J123" s="215">
        <v>53.286541737649074</v>
      </c>
      <c r="K123" s="216">
        <v>13881.144122657584</v>
      </c>
      <c r="L123" s="125">
        <v>12533.855877342416</v>
      </c>
      <c r="M123" s="494"/>
      <c r="N123" s="86"/>
      <c r="O123" s="493">
        <v>7.4009085746734815E-2</v>
      </c>
      <c r="P123" s="90">
        <v>1954.95</v>
      </c>
      <c r="Q123" s="215">
        <v>74.009085746734812</v>
      </c>
      <c r="R123" s="216">
        <v>19549.5</v>
      </c>
      <c r="S123" s="125">
        <v>6865.5</v>
      </c>
      <c r="T123" s="494"/>
      <c r="U123" s="86"/>
      <c r="V123" s="238">
        <v>2.6643270868824538</v>
      </c>
      <c r="W123" s="239">
        <v>0</v>
      </c>
      <c r="X123" s="217">
        <v>26415</v>
      </c>
      <c r="Y123" s="494"/>
      <c r="Z123" s="33"/>
      <c r="AA123" s="33"/>
      <c r="AB123" s="33"/>
      <c r="AC123" s="33"/>
      <c r="AD123" s="33"/>
      <c r="AE123" s="33"/>
      <c r="AF123" s="33"/>
      <c r="AG123" s="33"/>
      <c r="AH123" s="33"/>
      <c r="AI123" s="33"/>
      <c r="AJ123" s="33"/>
      <c r="AK123" s="33"/>
      <c r="AL123" s="33"/>
      <c r="AM123" s="33"/>
    </row>
    <row r="124" spans="1:39" s="5" customFormat="1">
      <c r="A124" s="21"/>
      <c r="B124" s="327"/>
      <c r="C124" s="782" t="s">
        <v>615</v>
      </c>
      <c r="D124" s="953">
        <v>1600</v>
      </c>
      <c r="E124" s="795"/>
      <c r="F124" s="796"/>
      <c r="G124" s="145"/>
      <c r="H124" s="797"/>
      <c r="I124" s="797"/>
      <c r="J124" s="797"/>
      <c r="K124" s="797"/>
      <c r="L124" s="797"/>
      <c r="M124" s="797"/>
      <c r="N124" s="797"/>
      <c r="O124" s="797"/>
      <c r="P124" s="797"/>
      <c r="Q124" s="797"/>
      <c r="R124" s="797"/>
      <c r="S124" s="797"/>
      <c r="T124" s="797"/>
      <c r="U124" s="797"/>
      <c r="V124" s="797"/>
      <c r="W124" s="797"/>
      <c r="X124" s="797"/>
      <c r="Y124" s="797"/>
    </row>
    <row r="125" spans="1:39" s="5" customFormat="1">
      <c r="B125" s="6"/>
      <c r="C125" s="782" t="s">
        <v>588</v>
      </c>
      <c r="D125" s="954">
        <v>465</v>
      </c>
      <c r="G125" s="32"/>
      <c r="K125" s="79"/>
      <c r="L125" s="50"/>
      <c r="M125" s="81"/>
    </row>
    <row r="126" spans="1:39" s="5" customFormat="1">
      <c r="B126" s="6"/>
      <c r="C126" s="782"/>
      <c r="D126" s="955">
        <v>28115</v>
      </c>
      <c r="G126" s="32"/>
      <c r="K126" s="79"/>
      <c r="L126" s="50"/>
      <c r="M126" s="81"/>
    </row>
    <row r="127" spans="1:39" s="5" customFormat="1">
      <c r="B127" s="6"/>
      <c r="C127" s="201"/>
      <c r="G127" s="32"/>
      <c r="K127" s="79"/>
      <c r="L127" s="50"/>
      <c r="M127" s="81"/>
    </row>
    <row r="128" spans="1:39" ht="19.5" thickBot="1">
      <c r="B128" s="31" t="s">
        <v>94</v>
      </c>
      <c r="C128" s="963" t="s">
        <v>573</v>
      </c>
      <c r="D128" s="5"/>
      <c r="E128" s="5"/>
      <c r="F128" s="5"/>
      <c r="G128" s="145"/>
      <c r="H128" s="212"/>
      <c r="I128" s="212"/>
      <c r="J128" s="74"/>
      <c r="K128" s="81"/>
      <c r="L128" s="79"/>
      <c r="M128" s="78"/>
      <c r="N128" s="66"/>
      <c r="O128" s="211"/>
      <c r="P128" s="211"/>
      <c r="Q128" s="74"/>
      <c r="R128" s="81"/>
      <c r="S128" s="79"/>
      <c r="T128" s="78"/>
      <c r="U128" s="66"/>
      <c r="V128" s="74"/>
      <c r="W128" s="50"/>
      <c r="X128" s="81"/>
      <c r="Y128" s="79"/>
    </row>
    <row r="129" spans="1:39" ht="20.25" customHeight="1">
      <c r="B129" s="71" t="s">
        <v>617</v>
      </c>
      <c r="C129" s="22"/>
      <c r="D129" s="25" t="s">
        <v>42</v>
      </c>
      <c r="E129" s="25"/>
      <c r="F129" s="40"/>
      <c r="G129" s="145"/>
      <c r="H129" s="94" t="s">
        <v>16</v>
      </c>
      <c r="I129" s="87"/>
      <c r="J129" s="463"/>
      <c r="K129" s="464"/>
      <c r="L129" s="929" t="s">
        <v>357</v>
      </c>
      <c r="M129" s="927" t="s">
        <v>278</v>
      </c>
      <c r="N129" s="95"/>
      <c r="O129" s="94" t="s">
        <v>16</v>
      </c>
      <c r="P129" s="87"/>
      <c r="Q129" s="463"/>
      <c r="R129" s="464"/>
      <c r="S129" s="929" t="s">
        <v>357</v>
      </c>
      <c r="T129" s="927" t="s">
        <v>278</v>
      </c>
      <c r="U129" s="95"/>
      <c r="V129" s="465" t="s">
        <v>358</v>
      </c>
      <c r="W129" s="466"/>
      <c r="X129" s="467"/>
      <c r="Y129" s="927" t="s">
        <v>278</v>
      </c>
    </row>
    <row r="130" spans="1:39" ht="40.5" customHeight="1" thickBot="1">
      <c r="B130" s="290" t="s">
        <v>112</v>
      </c>
      <c r="C130" s="200"/>
      <c r="D130" s="335" t="s">
        <v>22</v>
      </c>
      <c r="E130" s="336" t="s">
        <v>513</v>
      </c>
      <c r="F130" s="820" t="s">
        <v>23</v>
      </c>
      <c r="G130" s="145"/>
      <c r="H130" s="469" t="s">
        <v>1</v>
      </c>
      <c r="I130" s="470" t="s">
        <v>2</v>
      </c>
      <c r="J130" s="471"/>
      <c r="K130" s="472"/>
      <c r="L130" s="922"/>
      <c r="M130" s="928"/>
      <c r="N130" s="96"/>
      <c r="O130" s="469" t="s">
        <v>1</v>
      </c>
      <c r="P130" s="470" t="s">
        <v>2</v>
      </c>
      <c r="Q130" s="471"/>
      <c r="R130" s="472"/>
      <c r="S130" s="930"/>
      <c r="T130" s="931"/>
      <c r="U130" s="96"/>
      <c r="V130" s="473"/>
      <c r="W130" s="474"/>
      <c r="X130" s="475" t="s">
        <v>357</v>
      </c>
      <c r="Y130" s="931"/>
    </row>
    <row r="131" spans="1:39" ht="15.75" thickBot="1">
      <c r="B131" s="53" t="s">
        <v>618</v>
      </c>
      <c r="C131" s="771" t="s">
        <v>594</v>
      </c>
      <c r="D131" s="773">
        <v>17900</v>
      </c>
      <c r="E131" s="773">
        <v>1000</v>
      </c>
      <c r="F131" s="774">
        <v>16900</v>
      </c>
      <c r="G131" s="145"/>
      <c r="H131" s="354">
        <v>3.5334319526627224E-2</v>
      </c>
      <c r="I131" s="355">
        <v>597.15000000000009</v>
      </c>
      <c r="J131" s="356">
        <v>35.334319526627226</v>
      </c>
      <c r="K131" s="357">
        <v>5971.5000000000009</v>
      </c>
      <c r="L131" s="358">
        <v>10928.5</v>
      </c>
      <c r="M131" s="353"/>
      <c r="N131" s="86"/>
      <c r="O131" s="354">
        <v>7.8520710059171606E-2</v>
      </c>
      <c r="P131" s="355">
        <v>1327.0000000000002</v>
      </c>
      <c r="Q131" s="356">
        <v>78.520710059171606</v>
      </c>
      <c r="R131" s="357">
        <v>13270.000000000002</v>
      </c>
      <c r="S131" s="358">
        <v>3629.9999999999982</v>
      </c>
      <c r="T131" s="353"/>
      <c r="U131" s="86"/>
      <c r="V131" s="350">
        <v>3.9260355029585803</v>
      </c>
      <c r="W131" s="351">
        <v>663.50000000000011</v>
      </c>
      <c r="X131" s="352">
        <v>16236.5</v>
      </c>
      <c r="Y131" s="353"/>
    </row>
    <row r="132" spans="1:39" ht="15.75" thickBot="1">
      <c r="B132" s="18"/>
      <c r="C132" s="201" t="s">
        <v>611</v>
      </c>
      <c r="D132" s="141">
        <v>19300</v>
      </c>
      <c r="E132" s="141">
        <v>1000</v>
      </c>
      <c r="F132" s="776">
        <v>18300</v>
      </c>
      <c r="G132" s="145"/>
      <c r="H132" s="214">
        <v>3.7106557377049203E-2</v>
      </c>
      <c r="I132" s="88">
        <v>716.15655737704958</v>
      </c>
      <c r="J132" s="208">
        <v>37.106557377049207</v>
      </c>
      <c r="K132" s="206">
        <v>7161.5655737704956</v>
      </c>
      <c r="L132" s="207">
        <v>11138.434426229505</v>
      </c>
      <c r="M132" s="203"/>
      <c r="N132" s="86"/>
      <c r="O132" s="214">
        <v>8.2459016393442663E-2</v>
      </c>
      <c r="P132" s="88">
        <v>1509.0000000000007</v>
      </c>
      <c r="Q132" s="208">
        <v>82.459016393442667</v>
      </c>
      <c r="R132" s="206">
        <v>15090.000000000007</v>
      </c>
      <c r="S132" s="207">
        <v>3209.9999999999927</v>
      </c>
      <c r="T132" s="203"/>
      <c r="U132" s="86"/>
      <c r="V132" s="237">
        <v>1.8553278688524601</v>
      </c>
      <c r="W132" s="235">
        <v>754.50000000000034</v>
      </c>
      <c r="X132" s="236">
        <v>17545.5</v>
      </c>
      <c r="Y132" s="203"/>
    </row>
    <row r="133" spans="1:39" ht="15.75" thickBot="1">
      <c r="A133" s="21"/>
      <c r="B133" s="18"/>
      <c r="C133" s="201" t="s">
        <v>619</v>
      </c>
      <c r="D133" s="141">
        <v>19700</v>
      </c>
      <c r="E133" s="141">
        <v>1000</v>
      </c>
      <c r="F133" s="776">
        <v>18700</v>
      </c>
      <c r="G133" s="145"/>
      <c r="H133" s="214">
        <v>3.7564171122994663E-2</v>
      </c>
      <c r="I133" s="88">
        <v>740.01417112299487</v>
      </c>
      <c r="J133" s="208">
        <v>37.564171122994658</v>
      </c>
      <c r="K133" s="206">
        <v>7400.1417112299487</v>
      </c>
      <c r="L133" s="207">
        <v>11299.85828877005</v>
      </c>
      <c r="M133" s="203"/>
      <c r="N133" s="86"/>
      <c r="O133" s="214">
        <v>8.3475935828877024E-2</v>
      </c>
      <c r="P133" s="88">
        <v>1561.0000000000005</v>
      </c>
      <c r="Q133" s="208">
        <v>83.475935828877027</v>
      </c>
      <c r="R133" s="206">
        <v>15610.000000000004</v>
      </c>
      <c r="S133" s="207">
        <v>3089.9999999999964</v>
      </c>
      <c r="T133" s="203"/>
      <c r="U133" s="86"/>
      <c r="V133" s="237">
        <v>1.8782085561497333</v>
      </c>
      <c r="W133" s="235">
        <v>780.50000000000023</v>
      </c>
      <c r="X133" s="236">
        <v>17919.5</v>
      </c>
      <c r="Y133" s="203"/>
    </row>
    <row r="134" spans="1:39">
      <c r="A134" s="21"/>
      <c r="B134" s="965"/>
      <c r="C134" s="597" t="s">
        <v>620</v>
      </c>
      <c r="D134" s="824">
        <v>20700</v>
      </c>
      <c r="E134" s="824">
        <v>1000</v>
      </c>
      <c r="F134" s="800">
        <v>19700</v>
      </c>
      <c r="G134" s="145"/>
      <c r="H134" s="214">
        <v>3.862690355329948E-2</v>
      </c>
      <c r="I134" s="88">
        <v>799.57690355329919</v>
      </c>
      <c r="J134" s="208">
        <v>38.626903553299478</v>
      </c>
      <c r="K134" s="206">
        <v>7995.7690355329923</v>
      </c>
      <c r="L134" s="207">
        <v>11704.230964467008</v>
      </c>
      <c r="M134" s="203"/>
      <c r="N134" s="86"/>
      <c r="O134" s="214">
        <v>8.5837563451776622E-2</v>
      </c>
      <c r="P134" s="88">
        <v>1690.9999999999995</v>
      </c>
      <c r="Q134" s="208">
        <v>85.837563451776617</v>
      </c>
      <c r="R134" s="206">
        <v>16909.999999999996</v>
      </c>
      <c r="S134" s="207">
        <v>2790.0000000000036</v>
      </c>
      <c r="T134" s="203"/>
      <c r="U134" s="86"/>
      <c r="V134" s="237">
        <v>1.9313451776649739</v>
      </c>
      <c r="W134" s="235">
        <v>845.49999999999977</v>
      </c>
      <c r="X134" s="236">
        <v>18854.5</v>
      </c>
      <c r="Y134" s="203"/>
    </row>
    <row r="135" spans="1:39">
      <c r="A135" s="21"/>
      <c r="B135" s="18" t="s">
        <v>621</v>
      </c>
      <c r="C135" s="775" t="s">
        <v>594</v>
      </c>
      <c r="D135" s="141">
        <v>20600</v>
      </c>
      <c r="E135" s="141">
        <v>1000</v>
      </c>
      <c r="F135" s="937">
        <v>19600</v>
      </c>
      <c r="G135" s="145"/>
      <c r="H135" s="214">
        <v>3.8525510204081619E-2</v>
      </c>
      <c r="I135" s="88">
        <v>793.62551020408137</v>
      </c>
      <c r="J135" s="208">
        <v>38.52551020408162</v>
      </c>
      <c r="K135" s="206">
        <v>7936.2551020408137</v>
      </c>
      <c r="L135" s="207">
        <v>11663.744897959186</v>
      </c>
      <c r="M135" s="203"/>
      <c r="N135" s="86"/>
      <c r="O135" s="214">
        <v>8.5612244897959155E-2</v>
      </c>
      <c r="P135" s="88">
        <v>1677.9999999999995</v>
      </c>
      <c r="Q135" s="208">
        <v>85.612244897959158</v>
      </c>
      <c r="R135" s="206">
        <v>16779.999999999996</v>
      </c>
      <c r="S135" s="207">
        <v>2820.0000000000036</v>
      </c>
      <c r="T135" s="203"/>
      <c r="U135" s="86"/>
      <c r="V135" s="237">
        <v>1.9262755102040809</v>
      </c>
      <c r="W135" s="235">
        <v>838.99999999999977</v>
      </c>
      <c r="X135" s="236">
        <v>18761</v>
      </c>
      <c r="Y135" s="203"/>
    </row>
    <row r="136" spans="1:39">
      <c r="A136" s="21"/>
      <c r="B136" s="18"/>
      <c r="C136" s="201" t="s">
        <v>611</v>
      </c>
      <c r="D136" s="188">
        <v>22000</v>
      </c>
      <c r="E136" s="141">
        <v>1000</v>
      </c>
      <c r="F136" s="937">
        <v>21000</v>
      </c>
      <c r="G136" s="145"/>
      <c r="H136" s="214">
        <v>3.9857142857142834E-2</v>
      </c>
      <c r="I136" s="88">
        <v>876.85714285714232</v>
      </c>
      <c r="J136" s="208">
        <v>39.857142857142833</v>
      </c>
      <c r="K136" s="206">
        <v>8768.5714285714239</v>
      </c>
      <c r="L136" s="207">
        <v>12231.428571428576</v>
      </c>
      <c r="M136" s="203"/>
      <c r="N136" s="86"/>
      <c r="O136" s="214">
        <v>8.8571428571428523E-2</v>
      </c>
      <c r="P136" s="88">
        <v>1859.9999999999991</v>
      </c>
      <c r="Q136" s="208">
        <v>88.571428571428527</v>
      </c>
      <c r="R136" s="206">
        <v>18599.999999999993</v>
      </c>
      <c r="S136" s="207">
        <v>2400.0000000000073</v>
      </c>
      <c r="T136" s="203"/>
      <c r="U136" s="86"/>
      <c r="V136" s="237">
        <v>1.9928571428571418</v>
      </c>
      <c r="W136" s="235">
        <v>929.99999999999955</v>
      </c>
      <c r="X136" s="236">
        <v>20070</v>
      </c>
      <c r="Y136" s="203"/>
    </row>
    <row r="137" spans="1:39" ht="15.75" thickBot="1">
      <c r="B137" s="18"/>
      <c r="C137" s="201" t="s">
        <v>619</v>
      </c>
      <c r="D137" s="141">
        <v>22400</v>
      </c>
      <c r="E137" s="141">
        <v>1000</v>
      </c>
      <c r="F137" s="935">
        <v>21400</v>
      </c>
      <c r="G137" s="145"/>
      <c r="H137" s="214">
        <v>4.0205607476635499E-2</v>
      </c>
      <c r="I137" s="88">
        <v>900.60560747663521</v>
      </c>
      <c r="J137" s="208">
        <v>40.2056074766355</v>
      </c>
      <c r="K137" s="206">
        <v>9006.0560747663512</v>
      </c>
      <c r="L137" s="207">
        <v>12393.943925233649</v>
      </c>
      <c r="M137" s="203"/>
      <c r="N137" s="86"/>
      <c r="O137" s="214">
        <v>8.9345794392523326E-2</v>
      </c>
      <c r="P137" s="88">
        <v>1911.9999999999991</v>
      </c>
      <c r="Q137" s="208">
        <v>89.345794392523331</v>
      </c>
      <c r="R137" s="206">
        <v>19119.999999999993</v>
      </c>
      <c r="S137" s="207">
        <v>2280.0000000000073</v>
      </c>
      <c r="T137" s="203"/>
      <c r="U137" s="86"/>
      <c r="V137" s="237">
        <v>2.0102803738317752</v>
      </c>
      <c r="W137" s="235">
        <v>955.99999999999955</v>
      </c>
      <c r="X137" s="236">
        <v>20444</v>
      </c>
      <c r="Y137" s="203"/>
    </row>
    <row r="138" spans="1:39">
      <c r="B138" s="19"/>
      <c r="C138" s="597" t="s">
        <v>620</v>
      </c>
      <c r="D138" s="799">
        <v>23400</v>
      </c>
      <c r="E138" s="799">
        <v>1000</v>
      </c>
      <c r="F138" s="800">
        <v>22400</v>
      </c>
      <c r="G138" s="145"/>
      <c r="H138" s="801">
        <v>4.1022321428571422E-2</v>
      </c>
      <c r="I138" s="802">
        <v>959.92232142857131</v>
      </c>
      <c r="J138" s="803">
        <v>41.022321428571423</v>
      </c>
      <c r="K138" s="804">
        <v>9599.2232142857138</v>
      </c>
      <c r="L138" s="805">
        <v>12800.776785714286</v>
      </c>
      <c r="M138" s="806"/>
      <c r="N138" s="86"/>
      <c r="O138" s="801">
        <v>9.1160714285714262E-2</v>
      </c>
      <c r="P138" s="802">
        <v>2041.9999999999995</v>
      </c>
      <c r="Q138" s="803">
        <v>91.160714285714263</v>
      </c>
      <c r="R138" s="804">
        <v>20419.999999999996</v>
      </c>
      <c r="S138" s="805">
        <v>1980.0000000000036</v>
      </c>
      <c r="T138" s="806"/>
      <c r="U138" s="86"/>
      <c r="V138" s="807">
        <v>2.051116071428571</v>
      </c>
      <c r="W138" s="808">
        <v>1020.9999999999998</v>
      </c>
      <c r="X138" s="809">
        <v>21379</v>
      </c>
      <c r="Y138" s="806"/>
    </row>
    <row r="139" spans="1:39" s="5" customFormat="1">
      <c r="A139" s="21"/>
      <c r="B139" s="939"/>
      <c r="C139" s="782"/>
      <c r="D139" s="940"/>
      <c r="E139" s="941"/>
      <c r="F139" s="941"/>
      <c r="G139" s="941"/>
      <c r="H139" s="797"/>
      <c r="I139" s="106"/>
      <c r="J139" s="77"/>
      <c r="K139" s="107"/>
      <c r="L139" s="942"/>
      <c r="M139" s="86"/>
      <c r="N139" s="86"/>
      <c r="O139" s="797"/>
      <c r="P139" s="106"/>
      <c r="Q139" s="77"/>
      <c r="R139" s="107"/>
      <c r="S139" s="942"/>
      <c r="T139" s="86"/>
      <c r="U139" s="86"/>
      <c r="V139" s="943"/>
      <c r="W139" s="93"/>
      <c r="X139" s="942"/>
      <c r="Y139" s="86"/>
    </row>
    <row r="140" spans="1:39" ht="16.5" thickBot="1">
      <c r="B140" s="45" t="s">
        <v>26</v>
      </c>
      <c r="C140" s="23"/>
      <c r="D140" s="43"/>
      <c r="E140" s="43"/>
      <c r="F140" s="43"/>
      <c r="G140" s="145"/>
      <c r="H140" s="145"/>
      <c r="I140" s="145"/>
      <c r="J140" s="145"/>
      <c r="K140" s="145"/>
      <c r="L140" s="145"/>
      <c r="M140" s="145"/>
      <c r="N140" s="145"/>
      <c r="O140" s="145"/>
      <c r="P140" s="145"/>
      <c r="Q140" s="145"/>
      <c r="R140" s="145"/>
      <c r="S140" s="145"/>
      <c r="T140" s="145"/>
      <c r="U140" s="145"/>
      <c r="V140" s="145"/>
      <c r="W140" s="145"/>
      <c r="X140" s="145"/>
      <c r="Y140" s="145"/>
    </row>
    <row r="141" spans="1:39" s="12" customFormat="1" ht="16.5" thickBot="1">
      <c r="A141" s="46"/>
      <c r="B141" s="17" t="s">
        <v>617</v>
      </c>
      <c r="C141" s="944" t="s">
        <v>619</v>
      </c>
      <c r="D141" s="945">
        <v>23400</v>
      </c>
      <c r="E141" s="946">
        <v>1000</v>
      </c>
      <c r="F141" s="148">
        <v>22865</v>
      </c>
      <c r="G141" s="145"/>
      <c r="H141" s="493">
        <v>6.6204417231576634E-2</v>
      </c>
      <c r="I141" s="90">
        <v>1549.1833632188932</v>
      </c>
      <c r="J141" s="215">
        <v>66.204417231576642</v>
      </c>
      <c r="K141" s="216">
        <v>15491.833632188933</v>
      </c>
      <c r="L141" s="125">
        <v>7373.1663678110672</v>
      </c>
      <c r="M141" s="494"/>
      <c r="N141" s="86"/>
      <c r="O141" s="493">
        <v>8.2755521539470786E-2</v>
      </c>
      <c r="P141" s="90">
        <v>1892.2049999999995</v>
      </c>
      <c r="Q141" s="215">
        <v>82.755521539470791</v>
      </c>
      <c r="R141" s="216">
        <v>18922.049999999996</v>
      </c>
      <c r="S141" s="125">
        <v>3942.9500000000044</v>
      </c>
      <c r="T141" s="494"/>
      <c r="U141" s="86"/>
      <c r="V141" s="238">
        <v>3.3102208615788316</v>
      </c>
      <c r="W141" s="239">
        <v>0</v>
      </c>
      <c r="X141" s="217">
        <v>22865</v>
      </c>
      <c r="Y141" s="494"/>
      <c r="Z141" s="33"/>
      <c r="AA141" s="33"/>
      <c r="AB141" s="33"/>
      <c r="AC141" s="33"/>
      <c r="AD141" s="33"/>
      <c r="AE141" s="33"/>
      <c r="AF141" s="33"/>
      <c r="AG141" s="33"/>
      <c r="AH141" s="33"/>
      <c r="AI141" s="33"/>
      <c r="AJ141" s="33"/>
      <c r="AK141" s="33"/>
      <c r="AL141" s="33"/>
      <c r="AM141" s="33"/>
    </row>
    <row r="142" spans="1:39" s="5" customFormat="1">
      <c r="A142" s="21"/>
      <c r="B142" s="327"/>
      <c r="C142" s="782" t="s">
        <v>588</v>
      </c>
      <c r="D142" s="954">
        <v>465</v>
      </c>
      <c r="E142" s="795"/>
      <c r="F142" s="796"/>
      <c r="G142" s="145"/>
      <c r="H142" s="797"/>
      <c r="I142" s="797"/>
      <c r="J142" s="797"/>
      <c r="K142" s="797"/>
      <c r="L142" s="797"/>
      <c r="M142" s="797"/>
      <c r="N142" s="797"/>
      <c r="O142" s="797"/>
      <c r="P142" s="797"/>
      <c r="Q142" s="797"/>
      <c r="R142" s="797"/>
      <c r="S142" s="797"/>
      <c r="T142" s="797"/>
      <c r="U142" s="797"/>
      <c r="V142" s="797"/>
      <c r="W142" s="797"/>
      <c r="X142" s="797"/>
      <c r="Y142" s="797"/>
    </row>
    <row r="143" spans="1:39" s="5" customFormat="1">
      <c r="B143" s="6"/>
      <c r="C143" s="782"/>
      <c r="D143" s="955">
        <v>23865</v>
      </c>
      <c r="G143" s="32"/>
      <c r="K143" s="79"/>
      <c r="L143" s="50"/>
      <c r="M143" s="81"/>
    </row>
    <row r="144" spans="1:39" s="5" customFormat="1">
      <c r="B144" s="6"/>
      <c r="G144" s="32"/>
      <c r="K144" s="79"/>
      <c r="L144" s="50"/>
      <c r="M144" s="81"/>
    </row>
    <row r="145" spans="2:13" s="5" customFormat="1">
      <c r="B145" s="6"/>
      <c r="C145" s="201"/>
      <c r="G145" s="32"/>
      <c r="K145" s="79"/>
      <c r="L145" s="50"/>
      <c r="M145" s="81"/>
    </row>
    <row r="146" spans="2:13" s="5" customFormat="1">
      <c r="B146" s="6"/>
      <c r="G146" s="32"/>
      <c r="K146" s="79"/>
      <c r="L146" s="50"/>
      <c r="M146" s="81"/>
    </row>
    <row r="147" spans="2:13" s="5" customFormat="1">
      <c r="B147" s="6"/>
      <c r="G147" s="32"/>
      <c r="K147" s="79"/>
      <c r="L147" s="50"/>
      <c r="M147" s="81"/>
    </row>
    <row r="148" spans="2:13" s="5" customFormat="1">
      <c r="B148" s="6"/>
      <c r="G148" s="32"/>
      <c r="K148" s="79"/>
      <c r="L148" s="50"/>
      <c r="M148" s="81"/>
    </row>
    <row r="149" spans="2:13" s="5" customFormat="1">
      <c r="B149" s="6"/>
      <c r="G149" s="32"/>
      <c r="K149" s="79"/>
      <c r="L149" s="50"/>
      <c r="M149" s="81"/>
    </row>
    <row r="150" spans="2:13" s="5" customFormat="1">
      <c r="B150" s="6"/>
      <c r="G150" s="32"/>
      <c r="K150" s="79"/>
      <c r="L150" s="50"/>
      <c r="M150" s="81"/>
    </row>
    <row r="151" spans="2:13" s="5" customFormat="1">
      <c r="B151" s="6"/>
      <c r="G151" s="32"/>
      <c r="K151" s="79"/>
      <c r="L151" s="50"/>
      <c r="M151" s="81"/>
    </row>
    <row r="152" spans="2:13" s="5" customFormat="1">
      <c r="B152" s="6"/>
      <c r="G152" s="32"/>
      <c r="K152" s="79"/>
      <c r="L152" s="50"/>
      <c r="M152" s="81"/>
    </row>
    <row r="153" spans="2:13" s="5" customFormat="1">
      <c r="B153" s="6"/>
      <c r="G153" s="32"/>
      <c r="K153" s="79"/>
      <c r="L153" s="50"/>
      <c r="M153" s="81"/>
    </row>
    <row r="154" spans="2:13" s="5" customFormat="1">
      <c r="B154" s="6"/>
      <c r="G154" s="32"/>
      <c r="K154" s="79"/>
      <c r="L154" s="50"/>
      <c r="M154" s="81"/>
    </row>
    <row r="155" spans="2:13" s="5" customFormat="1">
      <c r="B155" s="6"/>
      <c r="G155" s="32"/>
      <c r="K155" s="79"/>
      <c r="L155" s="50"/>
      <c r="M155" s="81"/>
    </row>
    <row r="156" spans="2:13" s="5" customFormat="1">
      <c r="B156" s="6"/>
      <c r="G156" s="32"/>
      <c r="K156" s="79"/>
      <c r="L156" s="50"/>
      <c r="M156" s="81"/>
    </row>
    <row r="157" spans="2:13" s="5" customFormat="1">
      <c r="B157" s="6"/>
      <c r="G157" s="32"/>
      <c r="K157" s="79"/>
      <c r="L157" s="50"/>
      <c r="M157" s="81"/>
    </row>
    <row r="158" spans="2:13" s="5" customFormat="1">
      <c r="B158" s="6"/>
      <c r="G158" s="32"/>
      <c r="K158" s="79"/>
      <c r="L158" s="50"/>
      <c r="M158" s="81"/>
    </row>
    <row r="159" spans="2:13" s="5" customFormat="1">
      <c r="B159" s="6"/>
      <c r="G159" s="32"/>
      <c r="K159" s="79"/>
      <c r="L159" s="50"/>
      <c r="M159" s="81"/>
    </row>
    <row r="160" spans="2:13" s="5" customFormat="1">
      <c r="B160" s="6"/>
      <c r="G160" s="32"/>
      <c r="K160" s="79"/>
      <c r="L160" s="50"/>
      <c r="M160" s="81"/>
    </row>
    <row r="161" spans="2:13" s="5" customFormat="1">
      <c r="B161" s="6"/>
      <c r="G161" s="32"/>
      <c r="K161" s="79"/>
      <c r="L161" s="50"/>
      <c r="M161" s="81"/>
    </row>
    <row r="162" spans="2:13" s="5" customFormat="1">
      <c r="B162" s="6"/>
      <c r="G162" s="32"/>
      <c r="K162" s="79"/>
      <c r="L162" s="50"/>
      <c r="M162" s="81"/>
    </row>
    <row r="163" spans="2:13" s="5" customFormat="1">
      <c r="B163" s="6"/>
      <c r="G163" s="32"/>
      <c r="K163" s="79"/>
      <c r="L163" s="50"/>
      <c r="M163" s="81"/>
    </row>
    <row r="164" spans="2:13" s="5" customFormat="1">
      <c r="B164" s="6"/>
      <c r="G164" s="32"/>
      <c r="K164" s="79"/>
      <c r="L164" s="50"/>
      <c r="M164" s="81"/>
    </row>
    <row r="165" spans="2:13" s="5" customFormat="1">
      <c r="B165" s="6"/>
      <c r="G165" s="32"/>
      <c r="K165" s="79"/>
      <c r="L165" s="50"/>
      <c r="M165" s="81"/>
    </row>
    <row r="166" spans="2:13" s="5" customFormat="1">
      <c r="B166" s="6"/>
      <c r="G166" s="32"/>
      <c r="K166" s="79"/>
      <c r="L166" s="50"/>
      <c r="M166" s="81"/>
    </row>
    <row r="167" spans="2:13" s="5" customFormat="1">
      <c r="B167" s="6"/>
      <c r="G167" s="32"/>
      <c r="K167" s="79"/>
      <c r="L167" s="50"/>
      <c r="M167" s="81"/>
    </row>
    <row r="168" spans="2:13" s="5" customFormat="1">
      <c r="B168" s="6"/>
      <c r="G168" s="32"/>
      <c r="K168" s="79"/>
      <c r="L168" s="50"/>
      <c r="M168" s="81"/>
    </row>
  </sheetData>
  <mergeCells count="35">
    <mergeCell ref="L106:L107"/>
    <mergeCell ref="M106:M107"/>
    <mergeCell ref="S106:S107"/>
    <mergeCell ref="T106:T107"/>
    <mergeCell ref="Y106:Y107"/>
    <mergeCell ref="L129:L130"/>
    <mergeCell ref="M129:M130"/>
    <mergeCell ref="S129:S130"/>
    <mergeCell ref="T129:T130"/>
    <mergeCell ref="Y129:Y130"/>
    <mergeCell ref="L73:L74"/>
    <mergeCell ref="M73:M74"/>
    <mergeCell ref="S73:S74"/>
    <mergeCell ref="T73:T74"/>
    <mergeCell ref="Y73:Y74"/>
    <mergeCell ref="L90:L91"/>
    <mergeCell ref="M90:M91"/>
    <mergeCell ref="S90:S91"/>
    <mergeCell ref="T90:T91"/>
    <mergeCell ref="Y90:Y91"/>
    <mergeCell ref="L33:L34"/>
    <mergeCell ref="M33:M34"/>
    <mergeCell ref="S33:S34"/>
    <mergeCell ref="T33:T34"/>
    <mergeCell ref="Y33:Y34"/>
    <mergeCell ref="L53:L54"/>
    <mergeCell ref="M53:M54"/>
    <mergeCell ref="S53:S54"/>
    <mergeCell ref="T53:T54"/>
    <mergeCell ref="Y53:Y54"/>
    <mergeCell ref="L11:L12"/>
    <mergeCell ref="M11:M12"/>
    <mergeCell ref="S11:S12"/>
    <mergeCell ref="T11:T12"/>
    <mergeCell ref="Y11:Y12"/>
  </mergeCells>
  <conditionalFormatting sqref="S107 S74 S34:S49 S12 J13:J27 R13:S27 L12:L27 J35:J47 R35:R47 L55:L69 S54:S69 J55:J67 R55:R67 L75:L86 S91:S103 J92:J100 R92:R100 L35:L49 J75:J86 R75:S86 L92:L103 J108:J126 R108:S126 L131:L144 S130 R131:S144 J131:J144 L108:L126">
    <cfRule type="cellIs" dxfId="1" priority="1" operator="lessThan">
      <formula>0</formula>
    </cfRule>
  </conditionalFormatting>
  <hyperlinks>
    <hyperlink ref="B10" r:id="rId1"/>
    <hyperlink ref="B32" r:id="rId2"/>
    <hyperlink ref="B89" r:id="rId3"/>
    <hyperlink ref="B72" r:id="rId4"/>
    <hyperlink ref="B105" r:id="rId5"/>
    <hyperlink ref="C32" r:id="rId6" display="http://www.kia.com/sk/modely/novy-ceed/cennik-html/"/>
    <hyperlink ref="B52" r:id="rId7"/>
    <hyperlink ref="C89" r:id="rId8"/>
    <hyperlink ref="D32" r:id="rId9" display="http://www.kia.com/sk/modely/novy-pro-ceed/cennik-html/"/>
    <hyperlink ref="C10" r:id="rId10"/>
    <hyperlink ref="B128" r:id="rId11"/>
    <hyperlink ref="C105" r:id="rId12"/>
    <hyperlink ref="C128" r:id="rId13"/>
  </hyperlinks>
  <pageMargins left="0.7" right="0.7" top="0.75" bottom="0.75" header="0.3" footer="0.3"/>
  <drawing r:id="rId14"/>
</worksheet>
</file>

<file path=xl/worksheets/sheet5.xml><?xml version="1.0" encoding="utf-8"?>
<worksheet xmlns="http://schemas.openxmlformats.org/spreadsheetml/2006/main" xmlns:r="http://schemas.openxmlformats.org/officeDocument/2006/relationships">
  <dimension ref="A1:AC184"/>
  <sheetViews>
    <sheetView zoomScale="55" zoomScaleNormal="55" workbookViewId="0">
      <selection activeCell="T4" sqref="T4"/>
    </sheetView>
  </sheetViews>
  <sheetFormatPr defaultRowHeight="15"/>
  <cols>
    <col min="1" max="1" width="3" style="5" customWidth="1"/>
    <col min="2" max="2" width="13.5703125" style="3" customWidth="1"/>
    <col min="3" max="3" width="32" customWidth="1"/>
    <col min="4" max="5" width="7.42578125" customWidth="1"/>
    <col min="6" max="6" width="8" customWidth="1"/>
    <col min="7" max="7" width="1" style="13" customWidth="1"/>
    <col min="8" max="8" width="8.140625" customWidth="1"/>
    <col min="9" max="9" width="10.85546875" style="5" customWidth="1"/>
    <col min="10" max="10" width="16.7109375" customWidth="1"/>
    <col min="11" max="11" width="10.140625" style="78" customWidth="1"/>
    <col min="12" max="12" width="10.5703125" style="52" customWidth="1"/>
    <col min="13" max="13" width="13.28515625" style="85" customWidth="1"/>
    <col min="14" max="14" width="1" customWidth="1"/>
    <col min="15" max="15" width="9.28515625" style="5" customWidth="1"/>
    <col min="16" max="16" width="11" customWidth="1"/>
    <col min="17" max="17" width="16" bestFit="1" customWidth="1"/>
    <col min="20" max="20" width="13.28515625" customWidth="1"/>
    <col min="21" max="21" width="1" customWidth="1"/>
    <col min="22" max="22" width="18.140625" bestFit="1" customWidth="1"/>
    <col min="25" max="25" width="13.28515625" customWidth="1"/>
    <col min="26" max="29" width="9.140625" style="164"/>
  </cols>
  <sheetData>
    <row r="1" spans="1:25" s="164" customFormat="1" ht="36.75" customHeight="1">
      <c r="K1" s="412"/>
      <c r="L1" s="412"/>
      <c r="M1" s="412"/>
    </row>
    <row r="2" spans="1:25" s="164" customFormat="1">
      <c r="B2" s="165"/>
      <c r="G2" s="362"/>
      <c r="K2" s="412"/>
      <c r="L2" s="413"/>
      <c r="M2" s="409"/>
    </row>
    <row r="3" spans="1:25">
      <c r="B3" s="6"/>
      <c r="C3" s="5"/>
      <c r="D3" s="5"/>
      <c r="E3" s="5"/>
      <c r="F3" s="5"/>
      <c r="G3" s="145"/>
      <c r="H3" s="79"/>
      <c r="I3" s="79"/>
      <c r="J3" s="74"/>
      <c r="K3" s="81"/>
      <c r="L3" s="79"/>
      <c r="M3" s="79"/>
      <c r="N3" s="86"/>
      <c r="O3" s="79"/>
      <c r="P3" s="79"/>
      <c r="Q3" s="74"/>
      <c r="R3" s="81"/>
      <c r="S3" s="79"/>
      <c r="T3" s="79"/>
      <c r="U3" s="86"/>
      <c r="V3" s="74"/>
      <c r="W3" s="50"/>
      <c r="X3" s="81"/>
      <c r="Y3" s="79"/>
    </row>
    <row r="4" spans="1:25" ht="92.25">
      <c r="B4" s="6"/>
      <c r="D4" s="770" t="s">
        <v>509</v>
      </c>
      <c r="E4" s="5"/>
      <c r="F4" s="5"/>
      <c r="G4" s="145"/>
      <c r="H4" s="79"/>
      <c r="I4" s="79"/>
      <c r="J4" s="74"/>
      <c r="K4" s="160"/>
      <c r="L4" s="79"/>
      <c r="M4" s="5"/>
      <c r="N4" s="86"/>
      <c r="O4" s="79"/>
      <c r="P4" s="79"/>
      <c r="Q4" s="74"/>
      <c r="R4" s="160"/>
      <c r="S4" s="79"/>
      <c r="T4" s="79"/>
      <c r="U4" s="86"/>
      <c r="V4" s="74"/>
      <c r="W4" s="50"/>
      <c r="X4" s="81"/>
      <c r="Y4" s="79"/>
    </row>
    <row r="5" spans="1:25">
      <c r="C5" s="5"/>
      <c r="D5" s="5"/>
      <c r="E5" s="5"/>
      <c r="F5" s="5"/>
      <c r="G5" s="145"/>
      <c r="H5" s="79"/>
      <c r="I5" s="79"/>
      <c r="J5" s="74"/>
      <c r="K5" s="79"/>
      <c r="L5" s="79"/>
      <c r="M5" s="5"/>
      <c r="N5" s="86"/>
      <c r="O5" s="79"/>
      <c r="P5" s="79"/>
      <c r="Q5" s="74"/>
      <c r="R5" s="79"/>
      <c r="S5" s="79"/>
      <c r="T5" s="79"/>
      <c r="U5" s="86"/>
      <c r="V5" s="74"/>
      <c r="W5" s="50"/>
      <c r="X5" s="81"/>
      <c r="Y5" s="79"/>
    </row>
    <row r="6" spans="1:25">
      <c r="B6" s="6"/>
      <c r="D6" s="31"/>
      <c r="E6" s="5"/>
      <c r="F6" s="31"/>
      <c r="G6" s="145"/>
      <c r="H6" s="79"/>
      <c r="I6" s="79"/>
      <c r="J6" s="74"/>
      <c r="K6" s="79"/>
      <c r="L6" s="79"/>
      <c r="M6" s="79"/>
      <c r="N6" s="86"/>
      <c r="O6" s="79"/>
      <c r="P6" s="79"/>
      <c r="Q6" s="74"/>
      <c r="R6" s="79"/>
      <c r="S6" s="79"/>
      <c r="T6" s="79"/>
      <c r="U6" s="86"/>
      <c r="V6" s="74"/>
      <c r="W6" s="50"/>
      <c r="X6" s="81"/>
      <c r="Y6" s="79"/>
    </row>
    <row r="7" spans="1:25">
      <c r="C7" s="5"/>
      <c r="D7" s="5"/>
      <c r="E7" s="5"/>
      <c r="F7" s="5"/>
      <c r="G7" s="145"/>
      <c r="H7" s="79"/>
      <c r="I7" s="79"/>
      <c r="J7" s="74"/>
      <c r="K7" s="79"/>
      <c r="L7" s="79"/>
      <c r="M7" s="79"/>
      <c r="N7" s="86"/>
      <c r="O7" s="79"/>
      <c r="P7" s="79"/>
      <c r="Q7" s="74"/>
      <c r="R7" s="79"/>
      <c r="S7" s="79"/>
      <c r="T7" s="79"/>
      <c r="U7" s="86"/>
      <c r="V7" s="74"/>
      <c r="W7" s="50"/>
      <c r="X7" s="81"/>
      <c r="Y7" s="79"/>
    </row>
    <row r="8" spans="1:25" ht="18.75">
      <c r="B8" s="6" t="s">
        <v>510</v>
      </c>
      <c r="C8" s="5" t="s">
        <v>511</v>
      </c>
      <c r="D8" s="5"/>
      <c r="E8" s="5"/>
      <c r="F8" s="5"/>
      <c r="G8" s="145"/>
      <c r="H8" s="79"/>
      <c r="I8" s="79"/>
      <c r="J8" s="213"/>
      <c r="K8" s="79"/>
      <c r="L8" s="79"/>
      <c r="M8" s="79"/>
      <c r="N8" s="86"/>
      <c r="O8" s="79"/>
      <c r="P8" s="79"/>
      <c r="Q8" s="211"/>
      <c r="R8" s="79"/>
      <c r="S8" s="79"/>
      <c r="T8" s="79"/>
      <c r="U8" s="86"/>
      <c r="V8" s="74"/>
      <c r="W8" s="50"/>
      <c r="X8" s="81"/>
      <c r="Y8" s="79"/>
    </row>
    <row r="9" spans="1:25" ht="36.75" customHeight="1">
      <c r="B9" s="6"/>
      <c r="C9" s="31"/>
      <c r="D9" s="5"/>
      <c r="E9" s="5"/>
      <c r="F9" s="5"/>
      <c r="G9" s="145"/>
      <c r="H9" s="79"/>
      <c r="I9" s="79"/>
      <c r="J9" s="213"/>
      <c r="K9" s="81"/>
      <c r="L9" s="79"/>
      <c r="M9" s="79"/>
      <c r="N9" s="86"/>
      <c r="O9" s="211"/>
      <c r="P9" s="79"/>
      <c r="Q9" s="74"/>
      <c r="R9" s="81"/>
      <c r="S9" s="79"/>
      <c r="T9" s="79"/>
      <c r="U9" s="86"/>
      <c r="V9" s="74"/>
      <c r="W9" s="50"/>
      <c r="X9" s="81"/>
      <c r="Y9" s="79"/>
    </row>
    <row r="10" spans="1:25" ht="19.5" thickBot="1">
      <c r="B10" s="31" t="s">
        <v>94</v>
      </c>
      <c r="D10" s="5"/>
      <c r="E10" s="5"/>
      <c r="F10" s="5"/>
      <c r="G10" s="145"/>
      <c r="H10" s="212"/>
      <c r="I10" s="212"/>
      <c r="J10" s="74"/>
      <c r="K10" s="81"/>
      <c r="L10" s="79"/>
      <c r="M10" s="78"/>
      <c r="N10" s="66"/>
      <c r="O10" s="211"/>
      <c r="P10" s="211"/>
      <c r="Q10" s="74"/>
      <c r="R10" s="81"/>
      <c r="S10" s="79"/>
      <c r="T10" s="78"/>
      <c r="U10" s="66"/>
      <c r="V10" s="74"/>
      <c r="W10" s="50"/>
      <c r="X10" s="81"/>
      <c r="Y10" s="79"/>
    </row>
    <row r="11" spans="1:25" ht="20.25">
      <c r="B11" s="71" t="s">
        <v>512</v>
      </c>
      <c r="C11" s="22"/>
      <c r="D11" s="25" t="s">
        <v>42</v>
      </c>
      <c r="E11" s="25"/>
      <c r="F11" s="40"/>
      <c r="G11" s="145"/>
      <c r="H11" s="94" t="s">
        <v>16</v>
      </c>
      <c r="I11" s="87"/>
      <c r="J11" s="463"/>
      <c r="K11" s="464"/>
      <c r="L11" s="929" t="s">
        <v>357</v>
      </c>
      <c r="M11" s="927" t="s">
        <v>278</v>
      </c>
      <c r="N11" s="95"/>
      <c r="O11" s="94" t="s">
        <v>16</v>
      </c>
      <c r="P11" s="87"/>
      <c r="Q11" s="463"/>
      <c r="R11" s="464"/>
      <c r="S11" s="929" t="s">
        <v>357</v>
      </c>
      <c r="T11" s="927" t="s">
        <v>278</v>
      </c>
      <c r="U11" s="95"/>
      <c r="V11" s="465" t="s">
        <v>358</v>
      </c>
      <c r="W11" s="466"/>
      <c r="X11" s="467"/>
      <c r="Y11" s="927" t="s">
        <v>278</v>
      </c>
    </row>
    <row r="12" spans="1:25" ht="42" customHeight="1" thickBot="1">
      <c r="B12" s="70" t="s">
        <v>112</v>
      </c>
      <c r="C12" s="69"/>
      <c r="D12" s="37" t="s">
        <v>22</v>
      </c>
      <c r="E12" s="38" t="s">
        <v>513</v>
      </c>
      <c r="F12" s="42" t="s">
        <v>23</v>
      </c>
      <c r="G12" s="145"/>
      <c r="H12" s="469" t="s">
        <v>1</v>
      </c>
      <c r="I12" s="470" t="s">
        <v>2</v>
      </c>
      <c r="J12" s="471"/>
      <c r="K12" s="472"/>
      <c r="L12" s="930"/>
      <c r="M12" s="931"/>
      <c r="N12" s="96"/>
      <c r="O12" s="469" t="s">
        <v>1</v>
      </c>
      <c r="P12" s="470" t="s">
        <v>2</v>
      </c>
      <c r="Q12" s="471"/>
      <c r="R12" s="472"/>
      <c r="S12" s="930"/>
      <c r="T12" s="931"/>
      <c r="U12" s="96"/>
      <c r="V12" s="473"/>
      <c r="W12" s="474"/>
      <c r="X12" s="475" t="s">
        <v>357</v>
      </c>
      <c r="Y12" s="931"/>
    </row>
    <row r="13" spans="1:25" ht="15.75" thickBot="1">
      <c r="B13" s="53" t="s">
        <v>514</v>
      </c>
      <c r="C13" s="771" t="s">
        <v>515</v>
      </c>
      <c r="D13" s="772">
        <v>16140</v>
      </c>
      <c r="E13" s="773">
        <v>3100</v>
      </c>
      <c r="F13" s="774">
        <v>13040</v>
      </c>
      <c r="G13" s="145"/>
      <c r="H13" s="354">
        <v>3.5050996932515344E-2</v>
      </c>
      <c r="I13" s="355">
        <v>457.06500000000005</v>
      </c>
      <c r="J13" s="356">
        <v>35.050996932515346</v>
      </c>
      <c r="K13" s="357">
        <v>4570.6500000000005</v>
      </c>
      <c r="L13" s="358">
        <v>8469.3499999999985</v>
      </c>
      <c r="M13" s="353"/>
      <c r="N13" s="86"/>
      <c r="O13" s="354">
        <v>7.7891104294478541E-2</v>
      </c>
      <c r="P13" s="355">
        <v>1015.7000000000002</v>
      </c>
      <c r="Q13" s="356">
        <v>77.891104294478538</v>
      </c>
      <c r="R13" s="357">
        <v>10157.000000000002</v>
      </c>
      <c r="S13" s="358">
        <v>2882.9999999999982</v>
      </c>
      <c r="T13" s="353"/>
      <c r="U13" s="86"/>
      <c r="V13" s="350">
        <v>3.8945552147239271</v>
      </c>
      <c r="W13" s="351">
        <v>507.85000000000008</v>
      </c>
      <c r="X13" s="352">
        <v>12532.15</v>
      </c>
      <c r="Y13" s="353"/>
    </row>
    <row r="14" spans="1:25" ht="15.75" thickBot="1">
      <c r="B14" s="18"/>
      <c r="C14" s="775" t="s">
        <v>516</v>
      </c>
      <c r="D14" s="141">
        <v>16640</v>
      </c>
      <c r="E14" s="141">
        <v>3100</v>
      </c>
      <c r="F14" s="776">
        <v>13540</v>
      </c>
      <c r="G14" s="145"/>
      <c r="H14" s="214">
        <v>3.7994091580502237E-2</v>
      </c>
      <c r="I14" s="88">
        <v>632.22168389955721</v>
      </c>
      <c r="J14" s="208">
        <v>37.994091580502236</v>
      </c>
      <c r="K14" s="206">
        <v>6322.2168389955723</v>
      </c>
      <c r="L14" s="207">
        <v>7217.7831610044277</v>
      </c>
      <c r="M14" s="203"/>
      <c r="N14" s="86"/>
      <c r="O14" s="214">
        <v>8.4431314623338305E-2</v>
      </c>
      <c r="P14" s="88">
        <v>1143.2000000000007</v>
      </c>
      <c r="Q14" s="208">
        <v>84.431314623338309</v>
      </c>
      <c r="R14" s="206">
        <v>11432.000000000007</v>
      </c>
      <c r="S14" s="207">
        <v>2107.9999999999927</v>
      </c>
      <c r="T14" s="203"/>
      <c r="U14" s="86"/>
      <c r="V14" s="237">
        <v>1.8997045790251119</v>
      </c>
      <c r="W14" s="235">
        <v>571.60000000000036</v>
      </c>
      <c r="X14" s="236">
        <v>12968.4</v>
      </c>
      <c r="Y14" s="203"/>
    </row>
    <row r="15" spans="1:25" ht="15.75" thickBot="1">
      <c r="A15" s="21"/>
      <c r="B15" s="777"/>
      <c r="C15" s="775" t="s">
        <v>517</v>
      </c>
      <c r="D15" s="778">
        <v>17440</v>
      </c>
      <c r="E15" s="141">
        <v>3100</v>
      </c>
      <c r="F15" s="776">
        <v>14340</v>
      </c>
      <c r="G15" s="145"/>
      <c r="H15" s="214">
        <v>4.2276150627615063E-2</v>
      </c>
      <c r="I15" s="88">
        <v>737.29606694560664</v>
      </c>
      <c r="J15" s="208">
        <v>42.27615062761506</v>
      </c>
      <c r="K15" s="206">
        <v>7372.9606694560662</v>
      </c>
      <c r="L15" s="207">
        <v>6967.0393305439338</v>
      </c>
      <c r="M15" s="203"/>
      <c r="N15" s="86"/>
      <c r="O15" s="214">
        <v>9.3947001394700136E-2</v>
      </c>
      <c r="P15" s="88">
        <v>1347.2</v>
      </c>
      <c r="Q15" s="208">
        <v>93.947001394700138</v>
      </c>
      <c r="R15" s="206">
        <v>13472</v>
      </c>
      <c r="S15" s="207">
        <v>868</v>
      </c>
      <c r="T15" s="203"/>
      <c r="U15" s="86"/>
      <c r="V15" s="237">
        <v>2.1138075313807532</v>
      </c>
      <c r="W15" s="235">
        <v>673.6</v>
      </c>
      <c r="X15" s="236">
        <v>13666.4</v>
      </c>
      <c r="Y15" s="203"/>
    </row>
    <row r="16" spans="1:25" ht="15.75" thickBot="1">
      <c r="A16" s="21"/>
      <c r="B16" s="18"/>
      <c r="C16" s="775" t="s">
        <v>518</v>
      </c>
      <c r="D16" s="778">
        <v>18140</v>
      </c>
      <c r="E16" s="141">
        <v>3100</v>
      </c>
      <c r="F16" s="776">
        <v>15040</v>
      </c>
      <c r="G16" s="145"/>
      <c r="H16" s="214">
        <v>4.5649268617021323E-2</v>
      </c>
      <c r="I16" s="88">
        <v>828.07773271276676</v>
      </c>
      <c r="J16" s="208">
        <v>45.64926861702132</v>
      </c>
      <c r="K16" s="206">
        <v>8280.7773271276674</v>
      </c>
      <c r="L16" s="207">
        <v>6759.2226728723326</v>
      </c>
      <c r="M16" s="203"/>
      <c r="N16" s="86"/>
      <c r="O16" s="214">
        <v>0.1</v>
      </c>
      <c r="P16" s="88">
        <v>1504</v>
      </c>
      <c r="Q16" s="208">
        <v>100</v>
      </c>
      <c r="R16" s="206">
        <v>15040</v>
      </c>
      <c r="S16" s="207">
        <v>0</v>
      </c>
      <c r="T16" s="203"/>
      <c r="U16" s="86"/>
      <c r="V16" s="237">
        <v>2.2824634308510663</v>
      </c>
      <c r="W16" s="235">
        <v>752</v>
      </c>
      <c r="X16" s="236">
        <v>14288</v>
      </c>
      <c r="Y16" s="203"/>
    </row>
    <row r="17" spans="1:25" ht="15.75" thickBot="1">
      <c r="A17" s="21"/>
      <c r="B17" s="18"/>
      <c r="C17" s="775" t="s">
        <v>519</v>
      </c>
      <c r="D17" s="778">
        <v>18440</v>
      </c>
      <c r="E17" s="141">
        <v>3100</v>
      </c>
      <c r="F17" s="776">
        <v>15340</v>
      </c>
      <c r="G17" s="145"/>
      <c r="H17" s="214">
        <v>4.7000651890482401E-2</v>
      </c>
      <c r="I17" s="88">
        <v>866.69202086049552</v>
      </c>
      <c r="J17" s="208">
        <v>47.000651890482402</v>
      </c>
      <c r="K17" s="206">
        <v>8666.9202086049554</v>
      </c>
      <c r="L17" s="207">
        <v>6673.0797913950446</v>
      </c>
      <c r="M17" s="203"/>
      <c r="N17" s="86"/>
      <c r="O17" s="214">
        <v>0.1</v>
      </c>
      <c r="P17" s="88">
        <v>1534</v>
      </c>
      <c r="Q17" s="208">
        <v>100</v>
      </c>
      <c r="R17" s="206">
        <v>15340</v>
      </c>
      <c r="S17" s="207">
        <v>0</v>
      </c>
      <c r="T17" s="203"/>
      <c r="U17" s="86"/>
      <c r="V17" s="237">
        <v>2.3500325945241198</v>
      </c>
      <c r="W17" s="235">
        <v>767</v>
      </c>
      <c r="X17" s="236">
        <v>14573</v>
      </c>
      <c r="Y17" s="203"/>
    </row>
    <row r="18" spans="1:25" ht="15.75" thickBot="1">
      <c r="A18" s="21"/>
      <c r="B18" s="779"/>
      <c r="C18" s="780" t="s">
        <v>520</v>
      </c>
      <c r="D18" s="781">
        <v>20440</v>
      </c>
      <c r="E18" s="266">
        <v>4100</v>
      </c>
      <c r="F18" s="776">
        <v>16340</v>
      </c>
      <c r="G18" s="145"/>
      <c r="H18" s="214">
        <v>3.0629742962056346E-2</v>
      </c>
      <c r="I18" s="88">
        <v>626.07194614443176</v>
      </c>
      <c r="J18" s="208">
        <v>30.629742962056344</v>
      </c>
      <c r="K18" s="206">
        <v>6260.7194614443179</v>
      </c>
      <c r="L18" s="207">
        <v>10079.280538555682</v>
      </c>
      <c r="M18" s="203"/>
      <c r="N18" s="86"/>
      <c r="O18" s="214">
        <v>6.8066095471236321E-2</v>
      </c>
      <c r="P18" s="88">
        <v>1112.2000000000014</v>
      </c>
      <c r="Q18" s="208">
        <v>68.066095471236324</v>
      </c>
      <c r="R18" s="206">
        <v>11122.000000000015</v>
      </c>
      <c r="S18" s="207">
        <v>5217.9999999999854</v>
      </c>
      <c r="T18" s="203"/>
      <c r="U18" s="86"/>
      <c r="V18" s="237">
        <v>1.5314871481028174</v>
      </c>
      <c r="W18" s="235">
        <v>556.1000000000007</v>
      </c>
      <c r="X18" s="236">
        <v>15783.9</v>
      </c>
      <c r="Y18" s="203"/>
    </row>
    <row r="19" spans="1:25" ht="15.75" thickBot="1">
      <c r="A19" s="21"/>
      <c r="B19" s="18"/>
      <c r="C19" s="775" t="s">
        <v>521</v>
      </c>
      <c r="D19" s="778">
        <v>20140</v>
      </c>
      <c r="E19" s="141">
        <v>3100</v>
      </c>
      <c r="F19" s="776">
        <v>17040</v>
      </c>
      <c r="G19" s="145"/>
      <c r="H19" s="214">
        <v>5.3759683098591561E-2</v>
      </c>
      <c r="I19" s="88">
        <v>1082.720017605634</v>
      </c>
      <c r="J19" s="208">
        <v>53.759683098591559</v>
      </c>
      <c r="K19" s="206">
        <v>10827.20017605634</v>
      </c>
      <c r="L19" s="207">
        <v>6212.7998239436602</v>
      </c>
      <c r="M19" s="203"/>
      <c r="N19" s="86"/>
      <c r="O19" s="214">
        <v>0.1</v>
      </c>
      <c r="P19" s="88">
        <v>1704</v>
      </c>
      <c r="Q19" s="208">
        <v>100</v>
      </c>
      <c r="R19" s="206">
        <v>17040</v>
      </c>
      <c r="S19" s="207">
        <v>0</v>
      </c>
      <c r="T19" s="203"/>
      <c r="U19" s="86"/>
      <c r="V19" s="237">
        <v>2.6879841549295782</v>
      </c>
      <c r="W19" s="235">
        <v>852</v>
      </c>
      <c r="X19" s="236">
        <v>16188</v>
      </c>
      <c r="Y19" s="203"/>
    </row>
    <row r="20" spans="1:25" ht="15.75" thickBot="1">
      <c r="A20" s="21"/>
      <c r="B20" s="18"/>
      <c r="C20" s="775" t="s">
        <v>522</v>
      </c>
      <c r="D20" s="778">
        <v>20440</v>
      </c>
      <c r="E20" s="141">
        <v>3100</v>
      </c>
      <c r="F20" s="776">
        <v>17340</v>
      </c>
      <c r="G20" s="145"/>
      <c r="H20" s="214">
        <v>5.4814878892733579E-2</v>
      </c>
      <c r="I20" s="88">
        <v>1120.4161245674743</v>
      </c>
      <c r="J20" s="208">
        <v>54.814878892733574</v>
      </c>
      <c r="K20" s="206">
        <v>11204.161245674743</v>
      </c>
      <c r="L20" s="207">
        <v>6135.8387543252575</v>
      </c>
      <c r="M20" s="203"/>
      <c r="N20" s="86"/>
      <c r="O20" s="214">
        <v>0.1</v>
      </c>
      <c r="P20" s="88">
        <v>1734</v>
      </c>
      <c r="Q20" s="208">
        <v>100</v>
      </c>
      <c r="R20" s="206">
        <v>17340</v>
      </c>
      <c r="S20" s="207">
        <v>0</v>
      </c>
      <c r="T20" s="203"/>
      <c r="U20" s="86"/>
      <c r="V20" s="237">
        <v>2.7407439446366788</v>
      </c>
      <c r="W20" s="235">
        <v>867</v>
      </c>
      <c r="X20" s="236">
        <v>16473</v>
      </c>
      <c r="Y20" s="203"/>
    </row>
    <row r="21" spans="1:25" ht="15.75" thickBot="1">
      <c r="A21" s="21"/>
      <c r="B21" s="18"/>
      <c r="C21" s="782" t="s">
        <v>523</v>
      </c>
      <c r="D21" s="778">
        <v>18640</v>
      </c>
      <c r="E21" s="141">
        <v>3100</v>
      </c>
      <c r="F21" s="776">
        <v>15540</v>
      </c>
      <c r="G21" s="145"/>
      <c r="H21" s="214">
        <v>4.78725868725869E-2</v>
      </c>
      <c r="I21" s="88">
        <v>892.34501930501983</v>
      </c>
      <c r="J21" s="208">
        <v>47.872586872586901</v>
      </c>
      <c r="K21" s="206">
        <v>8923.4501930501974</v>
      </c>
      <c r="L21" s="207">
        <v>6616.5498069498026</v>
      </c>
      <c r="M21" s="203"/>
      <c r="N21" s="86"/>
      <c r="O21" s="214">
        <v>0.1</v>
      </c>
      <c r="P21" s="88">
        <v>1554</v>
      </c>
      <c r="Q21" s="208">
        <v>100</v>
      </c>
      <c r="R21" s="206">
        <v>15540</v>
      </c>
      <c r="S21" s="207">
        <v>0</v>
      </c>
      <c r="T21" s="203"/>
      <c r="U21" s="86"/>
      <c r="V21" s="237">
        <v>2.3936293436293452</v>
      </c>
      <c r="W21" s="235">
        <v>777</v>
      </c>
      <c r="X21" s="236">
        <v>14763</v>
      </c>
      <c r="Y21" s="203"/>
    </row>
    <row r="22" spans="1:25" ht="15.75" thickBot="1">
      <c r="A22" s="21"/>
      <c r="B22" s="18"/>
      <c r="C22" s="23" t="s">
        <v>524</v>
      </c>
      <c r="D22" s="778">
        <v>19140</v>
      </c>
      <c r="E22" s="141">
        <v>3100</v>
      </c>
      <c r="F22" s="776">
        <v>16040</v>
      </c>
      <c r="G22" s="145"/>
      <c r="H22" s="214">
        <v>4.9957294264339189E-2</v>
      </c>
      <c r="I22" s="88">
        <v>956.18261221945204</v>
      </c>
      <c r="J22" s="208">
        <v>49.95729426433919</v>
      </c>
      <c r="K22" s="206">
        <v>9561.8261221945213</v>
      </c>
      <c r="L22" s="207">
        <v>6478.1738778054787</v>
      </c>
      <c r="M22" s="203"/>
      <c r="N22" s="86"/>
      <c r="O22" s="214">
        <v>0.1</v>
      </c>
      <c r="P22" s="88">
        <v>1604</v>
      </c>
      <c r="Q22" s="208">
        <v>100</v>
      </c>
      <c r="R22" s="206">
        <v>16040</v>
      </c>
      <c r="S22" s="207">
        <v>0</v>
      </c>
      <c r="T22" s="203"/>
      <c r="U22" s="86"/>
      <c r="V22" s="237">
        <v>2.4978647132169596</v>
      </c>
      <c r="W22" s="235">
        <v>802</v>
      </c>
      <c r="X22" s="236">
        <v>15238</v>
      </c>
      <c r="Y22" s="203"/>
    </row>
    <row r="23" spans="1:25" ht="15.75" thickBot="1">
      <c r="A23" s="21"/>
      <c r="B23" s="18"/>
      <c r="C23" s="23" t="s">
        <v>525</v>
      </c>
      <c r="D23" s="778">
        <v>19840</v>
      </c>
      <c r="E23" s="141">
        <v>3100</v>
      </c>
      <c r="F23" s="776">
        <v>16740</v>
      </c>
      <c r="G23" s="145"/>
      <c r="H23" s="214">
        <v>5.2666666666666674E-2</v>
      </c>
      <c r="I23" s="88">
        <v>1044.9066666666668</v>
      </c>
      <c r="J23" s="208">
        <v>52.666666666666671</v>
      </c>
      <c r="K23" s="206">
        <v>10449.066666666668</v>
      </c>
      <c r="L23" s="207">
        <v>6290.9333333333325</v>
      </c>
      <c r="M23" s="203"/>
      <c r="N23" s="86"/>
      <c r="O23" s="214">
        <v>0.1</v>
      </c>
      <c r="P23" s="88">
        <v>1674</v>
      </c>
      <c r="Q23" s="208">
        <v>100</v>
      </c>
      <c r="R23" s="206">
        <v>16740</v>
      </c>
      <c r="S23" s="207">
        <v>0</v>
      </c>
      <c r="T23" s="203"/>
      <c r="U23" s="86"/>
      <c r="V23" s="237">
        <v>2.6333333333333337</v>
      </c>
      <c r="W23" s="235">
        <v>837</v>
      </c>
      <c r="X23" s="236">
        <v>15903</v>
      </c>
      <c r="Y23" s="203"/>
    </row>
    <row r="24" spans="1:25" ht="15.75" thickBot="1">
      <c r="A24" s="21"/>
      <c r="B24" s="18"/>
      <c r="C24" s="23" t="s">
        <v>526</v>
      </c>
      <c r="D24" s="778">
        <v>20640</v>
      </c>
      <c r="E24" s="141">
        <v>3100</v>
      </c>
      <c r="F24" s="776">
        <v>17540</v>
      </c>
      <c r="G24" s="145"/>
      <c r="H24" s="214">
        <v>5.549828962371723E-2</v>
      </c>
      <c r="I24" s="88">
        <v>1145.4846978335236</v>
      </c>
      <c r="J24" s="208">
        <v>55.498289623717234</v>
      </c>
      <c r="K24" s="206">
        <v>11454.846978335236</v>
      </c>
      <c r="L24" s="207">
        <v>6085.1530216647643</v>
      </c>
      <c r="M24" s="203"/>
      <c r="N24" s="86"/>
      <c r="O24" s="214">
        <v>0.1</v>
      </c>
      <c r="P24" s="88">
        <v>1754</v>
      </c>
      <c r="Q24" s="208">
        <v>100</v>
      </c>
      <c r="R24" s="206">
        <v>17540</v>
      </c>
      <c r="S24" s="207">
        <v>0</v>
      </c>
      <c r="T24" s="203"/>
      <c r="U24" s="86"/>
      <c r="V24" s="237">
        <v>2.7749144811858617</v>
      </c>
      <c r="W24" s="235">
        <v>877</v>
      </c>
      <c r="X24" s="236">
        <v>16663</v>
      </c>
      <c r="Y24" s="203"/>
    </row>
    <row r="25" spans="1:25" ht="15.75" thickBot="1">
      <c r="A25" s="21"/>
      <c r="B25" s="18" t="s">
        <v>527</v>
      </c>
      <c r="C25" s="775" t="s">
        <v>516</v>
      </c>
      <c r="D25" s="778">
        <v>16740</v>
      </c>
      <c r="E25" s="141">
        <v>3100</v>
      </c>
      <c r="F25" s="776">
        <v>13640</v>
      </c>
      <c r="G25" s="145"/>
      <c r="H25" s="214">
        <v>3.8556818181818185E-2</v>
      </c>
      <c r="I25" s="88">
        <v>645.44113636363647</v>
      </c>
      <c r="J25" s="208">
        <v>38.556818181818187</v>
      </c>
      <c r="K25" s="206">
        <v>6454.4113636363645</v>
      </c>
      <c r="L25" s="207">
        <v>7185.5886363636355</v>
      </c>
      <c r="M25" s="203"/>
      <c r="N25" s="86"/>
      <c r="O25" s="214">
        <v>8.5681818181818192E-2</v>
      </c>
      <c r="P25" s="88">
        <v>1168.7</v>
      </c>
      <c r="Q25" s="208">
        <v>85.681818181818187</v>
      </c>
      <c r="R25" s="206">
        <v>11687</v>
      </c>
      <c r="S25" s="207">
        <v>1953</v>
      </c>
      <c r="T25" s="203"/>
      <c r="U25" s="86"/>
      <c r="V25" s="237">
        <v>1.9278409090909092</v>
      </c>
      <c r="W25" s="235">
        <v>584.35</v>
      </c>
      <c r="X25" s="236">
        <v>13055.65</v>
      </c>
      <c r="Y25" s="203"/>
    </row>
    <row r="26" spans="1:25" ht="15.75" thickBot="1">
      <c r="A26" s="21"/>
      <c r="B26" s="18"/>
      <c r="C26" s="775" t="s">
        <v>517</v>
      </c>
      <c r="D26" s="778">
        <v>17540</v>
      </c>
      <c r="E26" s="141">
        <v>3100</v>
      </c>
      <c r="F26" s="776">
        <v>14440</v>
      </c>
      <c r="G26" s="145"/>
      <c r="H26" s="214">
        <v>4.2778047091412745E-2</v>
      </c>
      <c r="I26" s="88">
        <v>750.32694598337957</v>
      </c>
      <c r="J26" s="208">
        <v>42.778047091412745</v>
      </c>
      <c r="K26" s="206">
        <v>7503.2694598337957</v>
      </c>
      <c r="L26" s="207">
        <v>6936.7305401662043</v>
      </c>
      <c r="M26" s="203"/>
      <c r="N26" s="86"/>
      <c r="O26" s="214">
        <v>9.5062326869806091E-2</v>
      </c>
      <c r="P26" s="88">
        <v>1372.7</v>
      </c>
      <c r="Q26" s="208">
        <v>95.062326869806085</v>
      </c>
      <c r="R26" s="206">
        <v>13727</v>
      </c>
      <c r="S26" s="207">
        <v>713</v>
      </c>
      <c r="T26" s="203"/>
      <c r="U26" s="86"/>
      <c r="V26" s="237">
        <v>2.1389023545706372</v>
      </c>
      <c r="W26" s="235">
        <v>686.35</v>
      </c>
      <c r="X26" s="236">
        <v>13753.65</v>
      </c>
      <c r="Y26" s="203"/>
    </row>
    <row r="27" spans="1:25" ht="15.75" thickBot="1">
      <c r="A27" s="21"/>
      <c r="B27" s="18"/>
      <c r="C27" s="775" t="s">
        <v>518</v>
      </c>
      <c r="D27" s="778">
        <v>18240</v>
      </c>
      <c r="E27" s="141">
        <v>3100</v>
      </c>
      <c r="F27" s="776">
        <v>15140</v>
      </c>
      <c r="G27" s="145"/>
      <c r="H27" s="214">
        <v>4.6105680317040987E-2</v>
      </c>
      <c r="I27" s="88">
        <v>840.96760898282764</v>
      </c>
      <c r="J27" s="208">
        <v>46.105680317040985</v>
      </c>
      <c r="K27" s="206">
        <v>8409.6760898282773</v>
      </c>
      <c r="L27" s="207">
        <v>6730.3239101717227</v>
      </c>
      <c r="M27" s="203"/>
      <c r="N27" s="86"/>
      <c r="O27" s="214">
        <v>0.1</v>
      </c>
      <c r="P27" s="88">
        <v>1514</v>
      </c>
      <c r="Q27" s="208">
        <v>100</v>
      </c>
      <c r="R27" s="206">
        <v>15140</v>
      </c>
      <c r="S27" s="207">
        <v>0</v>
      </c>
      <c r="T27" s="203"/>
      <c r="U27" s="86"/>
      <c r="V27" s="237">
        <v>2.3052840158520493</v>
      </c>
      <c r="W27" s="235">
        <v>757</v>
      </c>
      <c r="X27" s="236">
        <v>14383</v>
      </c>
      <c r="Y27" s="203"/>
    </row>
    <row r="28" spans="1:25" ht="15.75" thickBot="1">
      <c r="A28" s="21"/>
      <c r="B28" s="18"/>
      <c r="C28" s="783" t="s">
        <v>519</v>
      </c>
      <c r="D28" s="784">
        <v>18540</v>
      </c>
      <c r="E28" s="785">
        <v>3100</v>
      </c>
      <c r="F28" s="776">
        <v>15440</v>
      </c>
      <c r="G28" s="145"/>
      <c r="H28" s="214">
        <v>4.7439443005181374E-2</v>
      </c>
      <c r="I28" s="88">
        <v>879.52727331606263</v>
      </c>
      <c r="J28" s="208">
        <v>47.439443005181374</v>
      </c>
      <c r="K28" s="206">
        <v>8795.2727331606256</v>
      </c>
      <c r="L28" s="207">
        <v>6644.7272668393744</v>
      </c>
      <c r="M28" s="203"/>
      <c r="N28" s="86"/>
      <c r="O28" s="214">
        <v>0.1</v>
      </c>
      <c r="P28" s="88">
        <v>1544</v>
      </c>
      <c r="Q28" s="208">
        <v>100</v>
      </c>
      <c r="R28" s="206">
        <v>15440</v>
      </c>
      <c r="S28" s="207">
        <v>0</v>
      </c>
      <c r="T28" s="203"/>
      <c r="U28" s="86"/>
      <c r="V28" s="237">
        <v>2.3719721502590687</v>
      </c>
      <c r="W28" s="235">
        <v>772</v>
      </c>
      <c r="X28" s="236">
        <v>14668</v>
      </c>
      <c r="Y28" s="203"/>
    </row>
    <row r="29" spans="1:25" ht="15.75" thickBot="1">
      <c r="A29" s="21"/>
      <c r="B29" s="18"/>
      <c r="C29" s="780" t="s">
        <v>520</v>
      </c>
      <c r="D29" s="781">
        <v>20540</v>
      </c>
      <c r="E29" s="266">
        <v>4100</v>
      </c>
      <c r="F29" s="776">
        <v>16440</v>
      </c>
      <c r="G29" s="145"/>
      <c r="H29" s="214">
        <v>3.114142335766425E-2</v>
      </c>
      <c r="I29" s="88">
        <v>639.64483576642374</v>
      </c>
      <c r="J29" s="208">
        <v>31.141423357664248</v>
      </c>
      <c r="K29" s="206">
        <v>6396.4483576642378</v>
      </c>
      <c r="L29" s="207">
        <v>10043.551642335762</v>
      </c>
      <c r="M29" s="203"/>
      <c r="N29" s="86"/>
      <c r="O29" s="214">
        <v>6.9203163017031666E-2</v>
      </c>
      <c r="P29" s="88">
        <v>1137.7000000000005</v>
      </c>
      <c r="Q29" s="208">
        <v>69.20316301703167</v>
      </c>
      <c r="R29" s="206">
        <v>11377.000000000005</v>
      </c>
      <c r="S29" s="207">
        <v>5062.9999999999945</v>
      </c>
      <c r="T29" s="203"/>
      <c r="U29" s="86"/>
      <c r="V29" s="237">
        <v>1.5570711678832125</v>
      </c>
      <c r="W29" s="235">
        <v>568.85000000000025</v>
      </c>
      <c r="X29" s="236">
        <v>15871.15</v>
      </c>
      <c r="Y29" s="203"/>
    </row>
    <row r="30" spans="1:25" ht="15.75" thickBot="1">
      <c r="A30" s="21"/>
      <c r="B30" s="18"/>
      <c r="C30" s="775" t="s">
        <v>528</v>
      </c>
      <c r="D30" s="778">
        <v>20240</v>
      </c>
      <c r="E30" s="141">
        <v>3100</v>
      </c>
      <c r="F30" s="776">
        <v>17140</v>
      </c>
      <c r="G30" s="145"/>
      <c r="H30" s="214">
        <v>5.4115519253208885E-2</v>
      </c>
      <c r="I30" s="88">
        <v>1095.2981096849478</v>
      </c>
      <c r="J30" s="208">
        <v>54.115519253208888</v>
      </c>
      <c r="K30" s="206">
        <v>10952.981096849478</v>
      </c>
      <c r="L30" s="207">
        <v>6187.0189031505215</v>
      </c>
      <c r="M30" s="203"/>
      <c r="N30" s="86"/>
      <c r="O30" s="214">
        <v>0.1</v>
      </c>
      <c r="P30" s="88">
        <v>1714</v>
      </c>
      <c r="Q30" s="208">
        <v>100</v>
      </c>
      <c r="R30" s="206">
        <v>17140</v>
      </c>
      <c r="S30" s="207">
        <v>0</v>
      </c>
      <c r="T30" s="203"/>
      <c r="U30" s="86"/>
      <c r="V30" s="237">
        <v>2.7057759626604443</v>
      </c>
      <c r="W30" s="235">
        <v>857</v>
      </c>
      <c r="X30" s="236">
        <v>16283</v>
      </c>
      <c r="Y30" s="203"/>
    </row>
    <row r="31" spans="1:25" ht="15.75" thickBot="1">
      <c r="A31" s="21"/>
      <c r="B31" s="18"/>
      <c r="C31" s="775" t="s">
        <v>522</v>
      </c>
      <c r="D31" s="778">
        <v>20540</v>
      </c>
      <c r="E31" s="141">
        <v>3100</v>
      </c>
      <c r="F31" s="776">
        <v>17440</v>
      </c>
      <c r="G31" s="145"/>
      <c r="H31" s="214">
        <v>5.5158543577981667E-2</v>
      </c>
      <c r="I31" s="88">
        <v>1132.9564850917434</v>
      </c>
      <c r="J31" s="208">
        <v>55.158543577981668</v>
      </c>
      <c r="K31" s="206">
        <v>11329.564850917433</v>
      </c>
      <c r="L31" s="207">
        <v>6110.4351490825666</v>
      </c>
      <c r="M31" s="203"/>
      <c r="N31" s="86"/>
      <c r="O31" s="214">
        <v>0.1</v>
      </c>
      <c r="P31" s="88">
        <v>1744</v>
      </c>
      <c r="Q31" s="208">
        <v>100</v>
      </c>
      <c r="R31" s="206">
        <v>17440</v>
      </c>
      <c r="S31" s="207">
        <v>0</v>
      </c>
      <c r="T31" s="203"/>
      <c r="U31" s="86"/>
      <c r="V31" s="237">
        <v>2.7579271788990836</v>
      </c>
      <c r="W31" s="235">
        <v>872</v>
      </c>
      <c r="X31" s="236">
        <v>16568</v>
      </c>
      <c r="Y31" s="203"/>
    </row>
    <row r="32" spans="1:25" ht="15.75" thickBot="1">
      <c r="A32" s="21"/>
      <c r="B32" s="18"/>
      <c r="C32" s="23" t="s">
        <v>524</v>
      </c>
      <c r="D32" s="778">
        <v>19240</v>
      </c>
      <c r="E32" s="141">
        <v>3100</v>
      </c>
      <c r="F32" s="776">
        <v>16140</v>
      </c>
      <c r="G32" s="145"/>
      <c r="H32" s="214">
        <v>5.0358736059479589E-2</v>
      </c>
      <c r="I32" s="88">
        <v>968.90208178438729</v>
      </c>
      <c r="J32" s="208">
        <v>50.35873605947959</v>
      </c>
      <c r="K32" s="206">
        <v>9689.0208178438734</v>
      </c>
      <c r="L32" s="207">
        <v>6450.9791821561266</v>
      </c>
      <c r="M32" s="203"/>
      <c r="N32" s="86"/>
      <c r="O32" s="214">
        <v>0.1</v>
      </c>
      <c r="P32" s="88">
        <v>1614</v>
      </c>
      <c r="Q32" s="208">
        <v>100</v>
      </c>
      <c r="R32" s="206">
        <v>16140</v>
      </c>
      <c r="S32" s="207">
        <v>0</v>
      </c>
      <c r="T32" s="203"/>
      <c r="U32" s="86"/>
      <c r="V32" s="237">
        <v>2.5179368029739795</v>
      </c>
      <c r="W32" s="235">
        <v>807</v>
      </c>
      <c r="X32" s="236">
        <v>15333</v>
      </c>
      <c r="Y32" s="203"/>
    </row>
    <row r="33" spans="1:29" ht="15.75" thickBot="1">
      <c r="A33" s="21"/>
      <c r="B33" s="18"/>
      <c r="C33" s="23" t="s">
        <v>525</v>
      </c>
      <c r="D33" s="778">
        <v>19940</v>
      </c>
      <c r="E33" s="141">
        <v>3100</v>
      </c>
      <c r="F33" s="776">
        <v>16840</v>
      </c>
      <c r="G33" s="145"/>
      <c r="H33" s="214">
        <v>5.3035332541567705E-2</v>
      </c>
      <c r="I33" s="88">
        <v>1057.5245308788601</v>
      </c>
      <c r="J33" s="208">
        <v>53.035332541567705</v>
      </c>
      <c r="K33" s="206">
        <v>10575.245308788601</v>
      </c>
      <c r="L33" s="207">
        <v>6264.7546912113994</v>
      </c>
      <c r="M33" s="203"/>
      <c r="N33" s="86"/>
      <c r="O33" s="214">
        <v>0.1</v>
      </c>
      <c r="P33" s="88">
        <v>1684</v>
      </c>
      <c r="Q33" s="208">
        <v>100</v>
      </c>
      <c r="R33" s="206">
        <v>16840</v>
      </c>
      <c r="S33" s="207">
        <v>0</v>
      </c>
      <c r="T33" s="203"/>
      <c r="U33" s="86"/>
      <c r="V33" s="237">
        <v>2.6517666270783851</v>
      </c>
      <c r="W33" s="235">
        <v>842</v>
      </c>
      <c r="X33" s="236">
        <v>15998</v>
      </c>
      <c r="Y33" s="203"/>
    </row>
    <row r="34" spans="1:29" ht="15.75" thickBot="1">
      <c r="A34" s="21"/>
      <c r="B34" s="18"/>
      <c r="C34" s="23" t="s">
        <v>526</v>
      </c>
      <c r="D34" s="778">
        <v>20740</v>
      </c>
      <c r="E34" s="141">
        <v>3100</v>
      </c>
      <c r="F34" s="776">
        <v>17640</v>
      </c>
      <c r="G34" s="145"/>
      <c r="H34" s="214">
        <v>5.5834183673469408E-2</v>
      </c>
      <c r="I34" s="88">
        <v>1158.0009693877555</v>
      </c>
      <c r="J34" s="208">
        <v>55.834183673469404</v>
      </c>
      <c r="K34" s="206">
        <v>11580.009693877555</v>
      </c>
      <c r="L34" s="207">
        <v>6059.990306122445</v>
      </c>
      <c r="M34" s="203"/>
      <c r="N34" s="86"/>
      <c r="O34" s="214">
        <v>0.1</v>
      </c>
      <c r="P34" s="88">
        <v>1764</v>
      </c>
      <c r="Q34" s="208">
        <v>100</v>
      </c>
      <c r="R34" s="206">
        <v>17640</v>
      </c>
      <c r="S34" s="207">
        <v>0</v>
      </c>
      <c r="T34" s="203"/>
      <c r="U34" s="86"/>
      <c r="V34" s="237">
        <v>2.7917091836734702</v>
      </c>
      <c r="W34" s="235">
        <v>882</v>
      </c>
      <c r="X34" s="236">
        <v>16758</v>
      </c>
      <c r="Y34" s="203"/>
    </row>
    <row r="35" spans="1:29" ht="15.75" thickBot="1">
      <c r="A35" s="21"/>
      <c r="B35" s="786" t="s">
        <v>529</v>
      </c>
      <c r="C35" s="787" t="s">
        <v>530</v>
      </c>
      <c r="D35" s="788">
        <v>24840</v>
      </c>
      <c r="E35" s="789">
        <v>3100</v>
      </c>
      <c r="F35" s="790">
        <v>21740</v>
      </c>
      <c r="G35" s="145"/>
      <c r="H35" s="251">
        <v>6.6945262189512425E-2</v>
      </c>
      <c r="I35" s="89">
        <v>1662.9203127874887</v>
      </c>
      <c r="J35" s="252">
        <v>66.94526218951242</v>
      </c>
      <c r="K35" s="253">
        <v>16629.203127874887</v>
      </c>
      <c r="L35" s="254">
        <v>5110.7968721251127</v>
      </c>
      <c r="M35" s="209"/>
      <c r="N35" s="86"/>
      <c r="O35" s="251">
        <v>0.1</v>
      </c>
      <c r="P35" s="89">
        <v>2174</v>
      </c>
      <c r="Q35" s="252">
        <v>100</v>
      </c>
      <c r="R35" s="253">
        <v>21740</v>
      </c>
      <c r="S35" s="254">
        <v>0</v>
      </c>
      <c r="T35" s="209"/>
      <c r="U35" s="86"/>
      <c r="V35" s="255">
        <v>3.3472631094756213</v>
      </c>
      <c r="W35" s="256">
        <v>1087</v>
      </c>
      <c r="X35" s="257">
        <v>20653</v>
      </c>
      <c r="Y35" s="209"/>
    </row>
    <row r="36" spans="1:29">
      <c r="A36" s="21"/>
      <c r="B36" s="326" t="s">
        <v>312</v>
      </c>
      <c r="C36" s="791"/>
      <c r="D36" s="792"/>
      <c r="E36" s="792"/>
      <c r="F36" s="793"/>
      <c r="G36" s="145"/>
      <c r="H36" s="794"/>
      <c r="I36" s="794"/>
      <c r="J36" s="794"/>
      <c r="K36" s="794"/>
      <c r="L36" s="794"/>
      <c r="M36" s="794"/>
      <c r="N36" s="794"/>
      <c r="O36" s="794"/>
      <c r="P36" s="794"/>
      <c r="Q36" s="794"/>
      <c r="R36" s="794"/>
      <c r="S36" s="794"/>
      <c r="T36" s="794"/>
      <c r="U36" s="794"/>
      <c r="V36" s="794"/>
      <c r="W36" s="794"/>
      <c r="X36" s="794"/>
      <c r="Y36" s="794"/>
    </row>
    <row r="37" spans="1:29" s="5" customFormat="1">
      <c r="A37" s="21"/>
      <c r="B37" s="327"/>
      <c r="C37" s="791"/>
      <c r="D37" s="795"/>
      <c r="E37" s="795"/>
      <c r="F37" s="796"/>
      <c r="G37" s="145"/>
      <c r="H37" s="797"/>
      <c r="I37" s="797"/>
      <c r="J37" s="797"/>
      <c r="K37" s="797"/>
      <c r="L37" s="797"/>
      <c r="M37" s="797"/>
      <c r="N37" s="797"/>
      <c r="O37" s="797"/>
      <c r="P37" s="797"/>
      <c r="Q37" s="797"/>
      <c r="R37" s="797"/>
      <c r="S37" s="797"/>
      <c r="T37" s="797"/>
      <c r="U37" s="797"/>
      <c r="V37" s="797"/>
      <c r="W37" s="797"/>
      <c r="X37" s="797"/>
      <c r="Y37" s="797"/>
      <c r="Z37" s="164"/>
      <c r="AA37" s="164"/>
      <c r="AB37" s="164"/>
      <c r="AC37" s="164"/>
    </row>
    <row r="38" spans="1:29" ht="19.5" thickBot="1">
      <c r="B38" s="31" t="s">
        <v>94</v>
      </c>
      <c r="D38" s="5"/>
      <c r="E38" s="5"/>
      <c r="F38" s="5"/>
      <c r="G38" s="145"/>
      <c r="H38" s="212"/>
      <c r="I38" s="212"/>
      <c r="J38" s="74"/>
      <c r="K38" s="81"/>
      <c r="L38" s="79"/>
      <c r="M38" s="78"/>
      <c r="N38" s="66"/>
      <c r="O38" s="211"/>
      <c r="P38" s="211"/>
      <c r="Q38" s="74"/>
      <c r="R38" s="81"/>
      <c r="S38" s="79"/>
      <c r="T38" s="78"/>
      <c r="U38" s="66"/>
      <c r="V38" s="74"/>
      <c r="W38" s="50"/>
      <c r="X38" s="81"/>
      <c r="Y38" s="79"/>
    </row>
    <row r="39" spans="1:29" ht="20.25">
      <c r="B39" s="71" t="s">
        <v>531</v>
      </c>
      <c r="C39" s="22"/>
      <c r="D39" s="25" t="s">
        <v>42</v>
      </c>
      <c r="E39" s="25"/>
      <c r="F39" s="40"/>
      <c r="G39" s="145"/>
      <c r="H39" s="94" t="s">
        <v>16</v>
      </c>
      <c r="I39" s="87"/>
      <c r="J39" s="463"/>
      <c r="K39" s="464"/>
      <c r="L39" s="929" t="s">
        <v>357</v>
      </c>
      <c r="M39" s="927" t="s">
        <v>278</v>
      </c>
      <c r="N39" s="95"/>
      <c r="O39" s="94" t="s">
        <v>16</v>
      </c>
      <c r="P39" s="87"/>
      <c r="Q39" s="463"/>
      <c r="R39" s="464"/>
      <c r="S39" s="929" t="s">
        <v>357</v>
      </c>
      <c r="T39" s="927" t="s">
        <v>278</v>
      </c>
      <c r="U39" s="95"/>
      <c r="V39" s="465" t="s">
        <v>358</v>
      </c>
      <c r="W39" s="466"/>
      <c r="X39" s="467"/>
      <c r="Y39" s="927" t="s">
        <v>278</v>
      </c>
    </row>
    <row r="40" spans="1:29" ht="42" customHeight="1" thickBot="1">
      <c r="B40" s="70" t="s">
        <v>112</v>
      </c>
      <c r="C40" s="69"/>
      <c r="D40" s="37" t="s">
        <v>22</v>
      </c>
      <c r="E40" s="38" t="s">
        <v>513</v>
      </c>
      <c r="F40" s="42" t="s">
        <v>23</v>
      </c>
      <c r="G40" s="145"/>
      <c r="H40" s="469" t="s">
        <v>1</v>
      </c>
      <c r="I40" s="470" t="s">
        <v>2</v>
      </c>
      <c r="J40" s="471"/>
      <c r="K40" s="472"/>
      <c r="L40" s="930"/>
      <c r="M40" s="931"/>
      <c r="N40" s="96"/>
      <c r="O40" s="469" t="s">
        <v>1</v>
      </c>
      <c r="P40" s="470" t="s">
        <v>2</v>
      </c>
      <c r="Q40" s="471"/>
      <c r="R40" s="472"/>
      <c r="S40" s="930"/>
      <c r="T40" s="931"/>
      <c r="U40" s="96"/>
      <c r="V40" s="473"/>
      <c r="W40" s="474"/>
      <c r="X40" s="475" t="s">
        <v>357</v>
      </c>
      <c r="Y40" s="931"/>
    </row>
    <row r="41" spans="1:29" ht="15.75" thickBot="1">
      <c r="B41" s="53" t="s">
        <v>514</v>
      </c>
      <c r="C41" s="775" t="s">
        <v>516</v>
      </c>
      <c r="D41" s="141">
        <v>17140</v>
      </c>
      <c r="E41" s="141">
        <v>3100</v>
      </c>
      <c r="F41" s="776">
        <v>14040</v>
      </c>
      <c r="G41" s="145"/>
      <c r="H41" s="214">
        <v>4.0727564102564139E-2</v>
      </c>
      <c r="I41" s="88">
        <v>698.07044871794938</v>
      </c>
      <c r="J41" s="208">
        <v>40.727564102564138</v>
      </c>
      <c r="K41" s="206">
        <v>6980.7044871794933</v>
      </c>
      <c r="L41" s="207">
        <v>7059.2955128205067</v>
      </c>
      <c r="M41" s="203"/>
      <c r="N41" s="86"/>
      <c r="O41" s="214">
        <v>9.0505698005698076E-2</v>
      </c>
      <c r="P41" s="88">
        <v>1270.700000000001</v>
      </c>
      <c r="Q41" s="208">
        <v>90.505698005698079</v>
      </c>
      <c r="R41" s="206">
        <v>12707.000000000009</v>
      </c>
      <c r="S41" s="207">
        <v>1332.9999999999909</v>
      </c>
      <c r="T41" s="203"/>
      <c r="U41" s="86"/>
      <c r="V41" s="237">
        <v>2.0363782051282069</v>
      </c>
      <c r="W41" s="235">
        <v>635.35000000000048</v>
      </c>
      <c r="X41" s="236">
        <v>13404.65</v>
      </c>
      <c r="Y41" s="203"/>
    </row>
    <row r="42" spans="1:29" ht="15.75" thickBot="1">
      <c r="A42" s="21"/>
      <c r="B42" s="777"/>
      <c r="C42" s="775" t="s">
        <v>517</v>
      </c>
      <c r="D42" s="778">
        <v>17940</v>
      </c>
      <c r="E42" s="141">
        <v>3100</v>
      </c>
      <c r="F42" s="776">
        <v>14840</v>
      </c>
      <c r="G42" s="145"/>
      <c r="H42" s="214">
        <v>4.4717991913746674E-2</v>
      </c>
      <c r="I42" s="88">
        <v>802.2407749326153</v>
      </c>
      <c r="J42" s="208">
        <v>44.717991913746673</v>
      </c>
      <c r="K42" s="206">
        <v>8022.407749326153</v>
      </c>
      <c r="L42" s="207">
        <v>6817.592250673847</v>
      </c>
      <c r="M42" s="203"/>
      <c r="N42" s="86"/>
      <c r="O42" s="214">
        <v>9.9373315363881498E-2</v>
      </c>
      <c r="P42" s="88">
        <v>1474.7000000000014</v>
      </c>
      <c r="Q42" s="208">
        <v>99.373315363881503</v>
      </c>
      <c r="R42" s="206">
        <v>14747.000000000015</v>
      </c>
      <c r="S42" s="207">
        <v>92.999999999985448</v>
      </c>
      <c r="T42" s="203"/>
      <c r="U42" s="86"/>
      <c r="V42" s="237">
        <v>2.2358995956873335</v>
      </c>
      <c r="W42" s="235">
        <v>737.3500000000007</v>
      </c>
      <c r="X42" s="236">
        <v>14102.65</v>
      </c>
      <c r="Y42" s="203"/>
    </row>
    <row r="43" spans="1:29" ht="15.75" thickBot="1">
      <c r="A43" s="21"/>
      <c r="B43" s="18"/>
      <c r="C43" s="775" t="s">
        <v>519</v>
      </c>
      <c r="D43" s="778">
        <v>18940</v>
      </c>
      <c r="E43" s="141">
        <v>3100</v>
      </c>
      <c r="F43" s="776">
        <v>15840</v>
      </c>
      <c r="G43" s="145"/>
      <c r="H43" s="214">
        <v>4.9139204545454555E-2</v>
      </c>
      <c r="I43" s="88">
        <v>930.69653409090927</v>
      </c>
      <c r="J43" s="208">
        <v>49.139204545454554</v>
      </c>
      <c r="K43" s="206">
        <v>9306.9653409090934</v>
      </c>
      <c r="L43" s="207">
        <v>6533.0346590909066</v>
      </c>
      <c r="M43" s="203"/>
      <c r="N43" s="86"/>
      <c r="O43" s="214">
        <v>0.1</v>
      </c>
      <c r="P43" s="88">
        <v>1584</v>
      </c>
      <c r="Q43" s="208">
        <v>100</v>
      </c>
      <c r="R43" s="206">
        <v>15840</v>
      </c>
      <c r="S43" s="207">
        <v>0</v>
      </c>
      <c r="T43" s="203"/>
      <c r="U43" s="86"/>
      <c r="V43" s="237">
        <v>2.4569602272727278</v>
      </c>
      <c r="W43" s="235">
        <v>792</v>
      </c>
      <c r="X43" s="236">
        <v>15048</v>
      </c>
      <c r="Y43" s="203"/>
    </row>
    <row r="44" spans="1:29" ht="15.75" thickBot="1">
      <c r="A44" s="21"/>
      <c r="B44" s="18"/>
      <c r="C44" s="775" t="s">
        <v>521</v>
      </c>
      <c r="D44" s="778">
        <v>20640</v>
      </c>
      <c r="E44" s="141">
        <v>3100</v>
      </c>
      <c r="F44" s="776">
        <v>17540</v>
      </c>
      <c r="G44" s="145"/>
      <c r="H44" s="214">
        <v>5.549828962371723E-2</v>
      </c>
      <c r="I44" s="88">
        <v>1145.4846978335236</v>
      </c>
      <c r="J44" s="208">
        <v>55.498289623717234</v>
      </c>
      <c r="K44" s="206">
        <v>11454.846978335236</v>
      </c>
      <c r="L44" s="207">
        <v>6085.1530216647643</v>
      </c>
      <c r="M44" s="203"/>
      <c r="N44" s="86"/>
      <c r="O44" s="214">
        <v>0.1</v>
      </c>
      <c r="P44" s="88">
        <v>1754</v>
      </c>
      <c r="Q44" s="208">
        <v>100</v>
      </c>
      <c r="R44" s="206">
        <v>17540</v>
      </c>
      <c r="S44" s="207">
        <v>0</v>
      </c>
      <c r="T44" s="203"/>
      <c r="U44" s="86"/>
      <c r="V44" s="237">
        <v>2.7749144811858617</v>
      </c>
      <c r="W44" s="235">
        <v>877</v>
      </c>
      <c r="X44" s="236">
        <v>16663</v>
      </c>
      <c r="Y44" s="203"/>
    </row>
    <row r="45" spans="1:29" ht="15.75" thickBot="1">
      <c r="A45" s="21"/>
      <c r="B45" s="18"/>
      <c r="C45" s="775" t="s">
        <v>522</v>
      </c>
      <c r="D45" s="778">
        <v>20940</v>
      </c>
      <c r="E45" s="141">
        <v>3100</v>
      </c>
      <c r="F45" s="776">
        <v>17840</v>
      </c>
      <c r="G45" s="145"/>
      <c r="H45" s="214">
        <v>5.6494674887892372E-2</v>
      </c>
      <c r="I45" s="88">
        <v>1182.9984921524663</v>
      </c>
      <c r="J45" s="208">
        <v>56.494674887892373</v>
      </c>
      <c r="K45" s="206">
        <v>11829.984921524663</v>
      </c>
      <c r="L45" s="207">
        <v>6010.0150784753368</v>
      </c>
      <c r="M45" s="203"/>
      <c r="N45" s="86"/>
      <c r="O45" s="214">
        <v>0.1</v>
      </c>
      <c r="P45" s="88">
        <v>1784</v>
      </c>
      <c r="Q45" s="208">
        <v>100</v>
      </c>
      <c r="R45" s="206">
        <v>17840</v>
      </c>
      <c r="S45" s="207">
        <v>0</v>
      </c>
      <c r="T45" s="203"/>
      <c r="U45" s="86"/>
      <c r="V45" s="237">
        <v>2.8247337443946186</v>
      </c>
      <c r="W45" s="235">
        <v>892</v>
      </c>
      <c r="X45" s="236">
        <v>16948</v>
      </c>
      <c r="Y45" s="203"/>
    </row>
    <row r="46" spans="1:29" ht="15.75" thickBot="1">
      <c r="A46" s="21"/>
      <c r="B46" s="18"/>
      <c r="C46" s="782" t="s">
        <v>523</v>
      </c>
      <c r="D46" s="778">
        <v>19140</v>
      </c>
      <c r="E46" s="141">
        <v>3100</v>
      </c>
      <c r="F46" s="776">
        <v>16040</v>
      </c>
      <c r="G46" s="145"/>
      <c r="H46" s="214">
        <v>4.9957294264339189E-2</v>
      </c>
      <c r="I46" s="88">
        <v>956.18261221945204</v>
      </c>
      <c r="J46" s="208">
        <v>49.95729426433919</v>
      </c>
      <c r="K46" s="206">
        <v>9561.8261221945213</v>
      </c>
      <c r="L46" s="207">
        <v>6478.1738778054787</v>
      </c>
      <c r="M46" s="203"/>
      <c r="N46" s="86"/>
      <c r="O46" s="214">
        <v>0.1</v>
      </c>
      <c r="P46" s="88">
        <v>1604</v>
      </c>
      <c r="Q46" s="208">
        <v>100</v>
      </c>
      <c r="R46" s="206">
        <v>16040</v>
      </c>
      <c r="S46" s="207">
        <v>0</v>
      </c>
      <c r="T46" s="203"/>
      <c r="U46" s="86"/>
      <c r="V46" s="237">
        <v>2.4978647132169596</v>
      </c>
      <c r="W46" s="235">
        <v>802</v>
      </c>
      <c r="X46" s="236">
        <v>15238</v>
      </c>
      <c r="Y46" s="203"/>
    </row>
    <row r="47" spans="1:29" ht="15.75" thickBot="1">
      <c r="A47" s="21"/>
      <c r="B47" s="18"/>
      <c r="C47" s="23" t="s">
        <v>524</v>
      </c>
      <c r="D47" s="778">
        <v>19640</v>
      </c>
      <c r="E47" s="141">
        <v>3100</v>
      </c>
      <c r="F47" s="776">
        <v>16540</v>
      </c>
      <c r="G47" s="145"/>
      <c r="H47" s="214">
        <v>5.1915961305925039E-2</v>
      </c>
      <c r="I47" s="88">
        <v>1019.6294800483678</v>
      </c>
      <c r="J47" s="208">
        <v>51.915961305925038</v>
      </c>
      <c r="K47" s="206">
        <v>10196.294800483678</v>
      </c>
      <c r="L47" s="207">
        <v>6343.705199516322</v>
      </c>
      <c r="M47" s="203"/>
      <c r="N47" s="86"/>
      <c r="O47" s="214">
        <v>0.1</v>
      </c>
      <c r="P47" s="88">
        <v>1654</v>
      </c>
      <c r="Q47" s="208">
        <v>100</v>
      </c>
      <c r="R47" s="206">
        <v>16540</v>
      </c>
      <c r="S47" s="207">
        <v>0</v>
      </c>
      <c r="T47" s="203"/>
      <c r="U47" s="86"/>
      <c r="V47" s="237">
        <v>2.5957980652962518</v>
      </c>
      <c r="W47" s="235">
        <v>827</v>
      </c>
      <c r="X47" s="236">
        <v>15713</v>
      </c>
      <c r="Y47" s="203"/>
    </row>
    <row r="48" spans="1:29" ht="15.75" thickBot="1">
      <c r="A48" s="21"/>
      <c r="B48" s="18"/>
      <c r="C48" s="23" t="s">
        <v>525</v>
      </c>
      <c r="D48" s="778">
        <v>20340</v>
      </c>
      <c r="E48" s="141">
        <v>3100</v>
      </c>
      <c r="F48" s="776">
        <v>17240</v>
      </c>
      <c r="G48" s="145"/>
      <c r="H48" s="214">
        <v>5.4467227378190285E-2</v>
      </c>
      <c r="I48" s="88">
        <v>1107.8634048723904</v>
      </c>
      <c r="J48" s="208">
        <v>54.467227378190287</v>
      </c>
      <c r="K48" s="206">
        <v>11078.634048723905</v>
      </c>
      <c r="L48" s="207">
        <v>6161.3659512760951</v>
      </c>
      <c r="M48" s="203"/>
      <c r="N48" s="86"/>
      <c r="O48" s="214">
        <v>0.1</v>
      </c>
      <c r="P48" s="88">
        <v>1724</v>
      </c>
      <c r="Q48" s="208">
        <v>100</v>
      </c>
      <c r="R48" s="206">
        <v>17240</v>
      </c>
      <c r="S48" s="207">
        <v>0</v>
      </c>
      <c r="T48" s="203"/>
      <c r="U48" s="86"/>
      <c r="V48" s="237">
        <v>2.7233613689095142</v>
      </c>
      <c r="W48" s="235">
        <v>862</v>
      </c>
      <c r="X48" s="236">
        <v>16378</v>
      </c>
      <c r="Y48" s="203"/>
    </row>
    <row r="49" spans="1:29" ht="15.75" thickBot="1">
      <c r="A49" s="21"/>
      <c r="B49" s="18" t="s">
        <v>527</v>
      </c>
      <c r="C49" s="775" t="s">
        <v>516</v>
      </c>
      <c r="D49" s="778">
        <v>17240</v>
      </c>
      <c r="E49" s="141">
        <v>3100</v>
      </c>
      <c r="F49" s="776">
        <v>14140</v>
      </c>
      <c r="G49" s="145"/>
      <c r="H49" s="214">
        <v>4.1251060820367752E-2</v>
      </c>
      <c r="I49" s="88">
        <v>711.16828854314008</v>
      </c>
      <c r="J49" s="208">
        <v>41.251060820367755</v>
      </c>
      <c r="K49" s="206">
        <v>7111.6828854314008</v>
      </c>
      <c r="L49" s="207">
        <v>7028.3171145685992</v>
      </c>
      <c r="M49" s="203"/>
      <c r="N49" s="86"/>
      <c r="O49" s="214">
        <v>9.1669024045261671E-2</v>
      </c>
      <c r="P49" s="88">
        <v>1296.2</v>
      </c>
      <c r="Q49" s="208">
        <v>91.669024045261665</v>
      </c>
      <c r="R49" s="206">
        <v>12962</v>
      </c>
      <c r="S49" s="207">
        <v>1178</v>
      </c>
      <c r="T49" s="203"/>
      <c r="U49" s="86"/>
      <c r="V49" s="237">
        <v>2.0625530410183877</v>
      </c>
      <c r="W49" s="235">
        <v>648.1</v>
      </c>
      <c r="X49" s="236">
        <v>13491.9</v>
      </c>
      <c r="Y49" s="203"/>
    </row>
    <row r="50" spans="1:29" ht="15.75" thickBot="1">
      <c r="A50" s="21"/>
      <c r="B50" s="18"/>
      <c r="C50" s="775" t="s">
        <v>517</v>
      </c>
      <c r="D50" s="778">
        <v>18040</v>
      </c>
      <c r="E50" s="141">
        <v>3100</v>
      </c>
      <c r="F50" s="776">
        <v>14940</v>
      </c>
      <c r="G50" s="145"/>
      <c r="H50" s="214">
        <v>4.5186746987951852E-2</v>
      </c>
      <c r="I50" s="88">
        <v>815.16891566265144</v>
      </c>
      <c r="J50" s="208">
        <v>45.186746987951857</v>
      </c>
      <c r="K50" s="206">
        <v>8151.6891566265149</v>
      </c>
      <c r="L50" s="207">
        <v>6788.3108433734851</v>
      </c>
      <c r="M50" s="203"/>
      <c r="N50" s="86"/>
      <c r="O50" s="214">
        <v>0.1</v>
      </c>
      <c r="P50" s="88">
        <v>1494</v>
      </c>
      <c r="Q50" s="208">
        <v>100</v>
      </c>
      <c r="R50" s="206">
        <v>14940</v>
      </c>
      <c r="S50" s="207">
        <v>0</v>
      </c>
      <c r="T50" s="203"/>
      <c r="U50" s="86"/>
      <c r="V50" s="237">
        <v>2.2593373493975926</v>
      </c>
      <c r="W50" s="235">
        <v>747</v>
      </c>
      <c r="X50" s="236">
        <v>14193</v>
      </c>
      <c r="Y50" s="203"/>
    </row>
    <row r="51" spans="1:29" ht="15.75" thickBot="1">
      <c r="A51" s="21"/>
      <c r="B51" s="18"/>
      <c r="C51" s="783" t="s">
        <v>519</v>
      </c>
      <c r="D51" s="784">
        <v>19040</v>
      </c>
      <c r="E51" s="141">
        <v>3100</v>
      </c>
      <c r="F51" s="776">
        <v>15940</v>
      </c>
      <c r="G51" s="145"/>
      <c r="H51" s="214">
        <v>4.9550815558343834E-2</v>
      </c>
      <c r="I51" s="88">
        <v>943.44752823086662</v>
      </c>
      <c r="J51" s="208">
        <v>49.550815558343835</v>
      </c>
      <c r="K51" s="206">
        <v>9434.4752823086656</v>
      </c>
      <c r="L51" s="207">
        <v>6505.5247176913344</v>
      </c>
      <c r="M51" s="203"/>
      <c r="N51" s="86"/>
      <c r="O51" s="214">
        <v>0.1</v>
      </c>
      <c r="P51" s="88">
        <v>1594</v>
      </c>
      <c r="Q51" s="208">
        <v>100</v>
      </c>
      <c r="R51" s="206">
        <v>15940</v>
      </c>
      <c r="S51" s="207">
        <v>0</v>
      </c>
      <c r="T51" s="203"/>
      <c r="U51" s="86"/>
      <c r="V51" s="237">
        <v>2.4775407779171918</v>
      </c>
      <c r="W51" s="235">
        <v>797</v>
      </c>
      <c r="X51" s="236">
        <v>15143</v>
      </c>
      <c r="Y51" s="203"/>
    </row>
    <row r="52" spans="1:29" ht="15.75" thickBot="1">
      <c r="A52" s="21"/>
      <c r="B52" s="18"/>
      <c r="C52" s="775" t="s">
        <v>528</v>
      </c>
      <c r="D52" s="778">
        <v>20740</v>
      </c>
      <c r="E52" s="141">
        <v>3100</v>
      </c>
      <c r="F52" s="776">
        <v>17640</v>
      </c>
      <c r="G52" s="145"/>
      <c r="H52" s="214">
        <v>5.5834183673469408E-2</v>
      </c>
      <c r="I52" s="88">
        <v>1158.0009693877555</v>
      </c>
      <c r="J52" s="208">
        <v>55.834183673469404</v>
      </c>
      <c r="K52" s="206">
        <v>11580.009693877555</v>
      </c>
      <c r="L52" s="207">
        <v>6059.990306122445</v>
      </c>
      <c r="M52" s="203"/>
      <c r="N52" s="86"/>
      <c r="O52" s="214">
        <v>0.1</v>
      </c>
      <c r="P52" s="88">
        <v>1764</v>
      </c>
      <c r="Q52" s="208">
        <v>100</v>
      </c>
      <c r="R52" s="206">
        <v>17640</v>
      </c>
      <c r="S52" s="207">
        <v>0</v>
      </c>
      <c r="T52" s="203"/>
      <c r="U52" s="86"/>
      <c r="V52" s="237">
        <v>2.7917091836734702</v>
      </c>
      <c r="W52" s="235">
        <v>882</v>
      </c>
      <c r="X52" s="236">
        <v>16758</v>
      </c>
      <c r="Y52" s="203"/>
    </row>
    <row r="53" spans="1:29" ht="15.75" thickBot="1">
      <c r="A53" s="21"/>
      <c r="B53" s="18"/>
      <c r="C53" s="775" t="s">
        <v>522</v>
      </c>
      <c r="D53" s="778">
        <v>21040</v>
      </c>
      <c r="E53" s="141">
        <v>3100</v>
      </c>
      <c r="F53" s="776">
        <v>17940</v>
      </c>
      <c r="G53" s="145"/>
      <c r="H53" s="214">
        <v>5.6819397993311038E-2</v>
      </c>
      <c r="I53" s="88">
        <v>1195.4801337792642</v>
      </c>
      <c r="J53" s="208">
        <v>56.819397993311036</v>
      </c>
      <c r="K53" s="206">
        <v>11954.801337792642</v>
      </c>
      <c r="L53" s="207">
        <v>5985.1986622073582</v>
      </c>
      <c r="M53" s="203"/>
      <c r="N53" s="86"/>
      <c r="O53" s="214">
        <v>0.1</v>
      </c>
      <c r="P53" s="88">
        <v>1794</v>
      </c>
      <c r="Q53" s="208">
        <v>100</v>
      </c>
      <c r="R53" s="206">
        <v>17940</v>
      </c>
      <c r="S53" s="207">
        <v>0</v>
      </c>
      <c r="T53" s="203"/>
      <c r="U53" s="86"/>
      <c r="V53" s="237">
        <v>2.8409698996655521</v>
      </c>
      <c r="W53" s="235">
        <v>897</v>
      </c>
      <c r="X53" s="236">
        <v>17043</v>
      </c>
      <c r="Y53" s="203"/>
    </row>
    <row r="54" spans="1:29" ht="15.75" thickBot="1">
      <c r="A54" s="21"/>
      <c r="B54" s="18"/>
      <c r="C54" s="23" t="s">
        <v>524</v>
      </c>
      <c r="D54" s="778">
        <v>19740</v>
      </c>
      <c r="E54" s="141">
        <v>3100</v>
      </c>
      <c r="F54" s="776">
        <v>16640</v>
      </c>
      <c r="G54" s="145"/>
      <c r="H54" s="214">
        <v>5.22935697115385E-2</v>
      </c>
      <c r="I54" s="88">
        <v>1032.2750661057701</v>
      </c>
      <c r="J54" s="208">
        <v>52.293569711538503</v>
      </c>
      <c r="K54" s="206">
        <v>10322.7506610577</v>
      </c>
      <c r="L54" s="207">
        <v>6317.2493389422998</v>
      </c>
      <c r="M54" s="203"/>
      <c r="N54" s="86"/>
      <c r="O54" s="214">
        <v>0.1</v>
      </c>
      <c r="P54" s="88">
        <v>1664</v>
      </c>
      <c r="Q54" s="208">
        <v>100</v>
      </c>
      <c r="R54" s="206">
        <v>16640</v>
      </c>
      <c r="S54" s="207">
        <v>0</v>
      </c>
      <c r="T54" s="203"/>
      <c r="U54" s="86"/>
      <c r="V54" s="237">
        <v>2.6146784855769249</v>
      </c>
      <c r="W54" s="235">
        <v>832</v>
      </c>
      <c r="X54" s="236">
        <v>15808</v>
      </c>
      <c r="Y54" s="203"/>
    </row>
    <row r="55" spans="1:29">
      <c r="A55" s="21"/>
      <c r="B55" s="19"/>
      <c r="C55" s="420" t="s">
        <v>525</v>
      </c>
      <c r="D55" s="798">
        <v>20440</v>
      </c>
      <c r="E55" s="799">
        <v>3100</v>
      </c>
      <c r="F55" s="800">
        <v>17340</v>
      </c>
      <c r="G55" s="145"/>
      <c r="H55" s="801">
        <v>5.4814878892733579E-2</v>
      </c>
      <c r="I55" s="802">
        <v>1120.4161245674743</v>
      </c>
      <c r="J55" s="803">
        <v>54.814878892733574</v>
      </c>
      <c r="K55" s="804">
        <v>11204.161245674743</v>
      </c>
      <c r="L55" s="805">
        <v>6135.8387543252575</v>
      </c>
      <c r="M55" s="806"/>
      <c r="N55" s="86"/>
      <c r="O55" s="801">
        <v>0.1</v>
      </c>
      <c r="P55" s="802">
        <v>1734</v>
      </c>
      <c r="Q55" s="803">
        <v>100</v>
      </c>
      <c r="R55" s="804">
        <v>17340</v>
      </c>
      <c r="S55" s="805">
        <v>0</v>
      </c>
      <c r="T55" s="806"/>
      <c r="U55" s="86"/>
      <c r="V55" s="807">
        <v>2.7407439446366788</v>
      </c>
      <c r="W55" s="808">
        <v>867</v>
      </c>
      <c r="X55" s="809">
        <v>16473</v>
      </c>
      <c r="Y55" s="806"/>
    </row>
    <row r="56" spans="1:29" s="164" customFormat="1">
      <c r="A56" s="321"/>
      <c r="B56" s="810" t="s">
        <v>312</v>
      </c>
      <c r="C56" s="811"/>
      <c r="D56" s="812"/>
      <c r="E56" s="812"/>
      <c r="F56" s="813"/>
      <c r="G56" s="166"/>
      <c r="H56" s="384"/>
      <c r="I56" s="384"/>
      <c r="J56" s="384"/>
      <c r="K56" s="384"/>
      <c r="L56" s="384"/>
      <c r="M56" s="384"/>
      <c r="N56" s="384"/>
      <c r="O56" s="384"/>
      <c r="P56" s="384"/>
      <c r="Q56" s="384"/>
      <c r="R56" s="384"/>
      <c r="S56" s="384"/>
      <c r="T56" s="384"/>
      <c r="U56" s="384"/>
      <c r="V56" s="384"/>
      <c r="W56" s="384"/>
      <c r="X56" s="384"/>
      <c r="Y56" s="384"/>
    </row>
    <row r="57" spans="1:29" s="164" customFormat="1">
      <c r="A57" s="321"/>
      <c r="B57" s="814"/>
      <c r="C57" s="811"/>
      <c r="D57" s="812"/>
      <c r="E57" s="812"/>
      <c r="F57" s="813"/>
      <c r="G57" s="166"/>
      <c r="H57" s="384"/>
      <c r="I57" s="384"/>
      <c r="J57" s="384"/>
      <c r="K57" s="384"/>
      <c r="L57" s="384"/>
      <c r="M57" s="384"/>
      <c r="N57" s="384"/>
      <c r="O57" s="384"/>
      <c r="P57" s="384"/>
      <c r="Q57" s="384"/>
      <c r="R57" s="384"/>
      <c r="S57" s="384"/>
      <c r="T57" s="384"/>
      <c r="U57" s="384"/>
      <c r="V57" s="384"/>
      <c r="W57" s="384"/>
      <c r="X57" s="384"/>
      <c r="Y57" s="384"/>
    </row>
    <row r="58" spans="1:29" s="5" customFormat="1" ht="15.75" thickBot="1">
      <c r="B58" s="31" t="s">
        <v>94</v>
      </c>
      <c r="C58" s="21"/>
      <c r="D58" s="21"/>
      <c r="E58" s="21"/>
      <c r="F58" s="21"/>
      <c r="G58" s="21"/>
      <c r="H58" s="21"/>
      <c r="I58" s="21"/>
      <c r="J58" s="21"/>
      <c r="K58" s="21"/>
      <c r="L58" s="21"/>
      <c r="M58" s="21"/>
      <c r="N58" s="21"/>
      <c r="O58" s="21"/>
      <c r="P58" s="21"/>
      <c r="Q58" s="21"/>
      <c r="R58" s="21"/>
      <c r="S58" s="21"/>
      <c r="T58" s="21"/>
      <c r="U58" s="21"/>
      <c r="V58" s="21"/>
      <c r="W58" s="21"/>
      <c r="X58" s="21"/>
      <c r="Y58" s="21"/>
      <c r="Z58" s="164"/>
      <c r="AA58" s="164"/>
      <c r="AB58" s="164"/>
      <c r="AC58" s="164"/>
    </row>
    <row r="59" spans="1:29" ht="20.25">
      <c r="B59" s="71" t="s">
        <v>532</v>
      </c>
      <c r="C59" s="22"/>
      <c r="D59" s="25" t="s">
        <v>42</v>
      </c>
      <c r="E59" s="25"/>
      <c r="F59" s="40"/>
      <c r="G59" s="145"/>
      <c r="H59" s="94" t="s">
        <v>16</v>
      </c>
      <c r="I59" s="87"/>
      <c r="J59" s="463"/>
      <c r="K59" s="464"/>
      <c r="L59" s="929" t="s">
        <v>357</v>
      </c>
      <c r="M59" s="927" t="s">
        <v>278</v>
      </c>
      <c r="N59" s="95"/>
      <c r="O59" s="94" t="s">
        <v>16</v>
      </c>
      <c r="P59" s="87"/>
      <c r="Q59" s="463"/>
      <c r="R59" s="464"/>
      <c r="S59" s="929" t="s">
        <v>357</v>
      </c>
      <c r="T59" s="927" t="s">
        <v>278</v>
      </c>
      <c r="U59" s="95"/>
      <c r="V59" s="465" t="s">
        <v>358</v>
      </c>
      <c r="W59" s="466"/>
      <c r="X59" s="467"/>
      <c r="Y59" s="927" t="s">
        <v>278</v>
      </c>
    </row>
    <row r="60" spans="1:29" ht="42" customHeight="1" thickBot="1">
      <c r="B60" s="70" t="s">
        <v>112</v>
      </c>
      <c r="C60" s="69"/>
      <c r="D60" s="37" t="s">
        <v>22</v>
      </c>
      <c r="E60" s="38" t="s">
        <v>513</v>
      </c>
      <c r="F60" s="42" t="s">
        <v>23</v>
      </c>
      <c r="G60" s="145"/>
      <c r="H60" s="469" t="s">
        <v>1</v>
      </c>
      <c r="I60" s="470" t="s">
        <v>2</v>
      </c>
      <c r="J60" s="471"/>
      <c r="K60" s="472"/>
      <c r="L60" s="930"/>
      <c r="M60" s="931"/>
      <c r="N60" s="96"/>
      <c r="O60" s="469" t="s">
        <v>1</v>
      </c>
      <c r="P60" s="470" t="s">
        <v>2</v>
      </c>
      <c r="Q60" s="471"/>
      <c r="R60" s="472"/>
      <c r="S60" s="930"/>
      <c r="T60" s="931"/>
      <c r="U60" s="96"/>
      <c r="V60" s="473"/>
      <c r="W60" s="474"/>
      <c r="X60" s="475" t="s">
        <v>357</v>
      </c>
      <c r="Y60" s="931"/>
    </row>
    <row r="61" spans="1:29">
      <c r="B61" s="53" t="s">
        <v>514</v>
      </c>
      <c r="C61" s="775" t="s">
        <v>516</v>
      </c>
      <c r="D61" s="141">
        <v>17840</v>
      </c>
      <c r="E61" s="141">
        <v>3100</v>
      </c>
      <c r="F61" s="283">
        <v>14740</v>
      </c>
      <c r="G61" s="145"/>
      <c r="H61" s="214">
        <v>4.4242876526458634E-2</v>
      </c>
      <c r="I61" s="88">
        <v>789.29291723202198</v>
      </c>
      <c r="J61" s="208">
        <v>44.242876526458637</v>
      </c>
      <c r="K61" s="206">
        <v>7892.9291723202195</v>
      </c>
      <c r="L61" s="207">
        <v>6847.0708276797805</v>
      </c>
      <c r="M61" s="203"/>
      <c r="N61" s="86"/>
      <c r="O61" s="214">
        <v>9.8317503392130301E-2</v>
      </c>
      <c r="P61" s="88">
        <v>1449.2000000000007</v>
      </c>
      <c r="Q61" s="208">
        <v>98.317503392130305</v>
      </c>
      <c r="R61" s="206">
        <v>14492.000000000007</v>
      </c>
      <c r="S61" s="207">
        <v>247.99999999999272</v>
      </c>
      <c r="T61" s="203"/>
      <c r="U61" s="86"/>
      <c r="V61" s="237">
        <v>2.2121438263229316</v>
      </c>
      <c r="W61" s="235">
        <v>724.60000000000036</v>
      </c>
      <c r="X61" s="236">
        <v>14015.4</v>
      </c>
      <c r="Y61" s="203"/>
    </row>
    <row r="62" spans="1:29">
      <c r="A62" s="21"/>
      <c r="B62" s="777"/>
      <c r="C62" s="775" t="s">
        <v>517</v>
      </c>
      <c r="D62" s="778">
        <v>18640</v>
      </c>
      <c r="E62" s="141">
        <v>3100</v>
      </c>
      <c r="F62" s="283">
        <v>15540</v>
      </c>
      <c r="G62" s="145"/>
      <c r="H62" s="214">
        <v>4.78725868725869E-2</v>
      </c>
      <c r="I62" s="88">
        <v>892.34501930501983</v>
      </c>
      <c r="J62" s="208">
        <v>47.872586872586901</v>
      </c>
      <c r="K62" s="206">
        <v>8923.4501930501974</v>
      </c>
      <c r="L62" s="207">
        <v>6616.5498069498026</v>
      </c>
      <c r="M62" s="203"/>
      <c r="N62" s="86"/>
      <c r="O62" s="214">
        <v>0.1</v>
      </c>
      <c r="P62" s="88">
        <v>1554</v>
      </c>
      <c r="Q62" s="208">
        <v>100</v>
      </c>
      <c r="R62" s="206">
        <v>15540</v>
      </c>
      <c r="S62" s="207">
        <v>0</v>
      </c>
      <c r="T62" s="203"/>
      <c r="U62" s="86"/>
      <c r="V62" s="237">
        <v>2.3936293436293452</v>
      </c>
      <c r="W62" s="235">
        <v>777</v>
      </c>
      <c r="X62" s="236">
        <v>14763</v>
      </c>
      <c r="Y62" s="203"/>
    </row>
    <row r="63" spans="1:29">
      <c r="A63" s="21"/>
      <c r="B63" s="18"/>
      <c r="C63" s="775" t="s">
        <v>518</v>
      </c>
      <c r="D63" s="778">
        <v>19340</v>
      </c>
      <c r="E63" s="141">
        <v>3100</v>
      </c>
      <c r="F63" s="283">
        <v>16240</v>
      </c>
      <c r="G63" s="145"/>
      <c r="H63" s="214">
        <v>5.075523399014778E-2</v>
      </c>
      <c r="I63" s="88">
        <v>981.60622536945812</v>
      </c>
      <c r="J63" s="208">
        <v>50.755233990147786</v>
      </c>
      <c r="K63" s="206">
        <v>9816.0622536945812</v>
      </c>
      <c r="L63" s="207">
        <v>6423.9377463054188</v>
      </c>
      <c r="M63" s="203"/>
      <c r="N63" s="86"/>
      <c r="O63" s="214">
        <v>0.1</v>
      </c>
      <c r="P63" s="88">
        <v>1624</v>
      </c>
      <c r="Q63" s="208">
        <v>100</v>
      </c>
      <c r="R63" s="206">
        <v>16240</v>
      </c>
      <c r="S63" s="207">
        <v>0</v>
      </c>
      <c r="T63" s="203"/>
      <c r="U63" s="86"/>
      <c r="V63" s="237">
        <v>2.5377616995073891</v>
      </c>
      <c r="W63" s="235">
        <v>812</v>
      </c>
      <c r="X63" s="236">
        <v>15428</v>
      </c>
      <c r="Y63" s="203"/>
    </row>
    <row r="64" spans="1:29">
      <c r="A64" s="21"/>
      <c r="B64" s="18"/>
      <c r="C64" s="775" t="s">
        <v>519</v>
      </c>
      <c r="D64" s="778">
        <v>19640</v>
      </c>
      <c r="E64" s="141">
        <v>3100</v>
      </c>
      <c r="F64" s="283">
        <v>16540</v>
      </c>
      <c r="G64" s="145"/>
      <c r="H64" s="214">
        <v>5.1915961305925039E-2</v>
      </c>
      <c r="I64" s="88">
        <v>1019.6294800483678</v>
      </c>
      <c r="J64" s="208">
        <v>51.915961305925038</v>
      </c>
      <c r="K64" s="206">
        <v>10196.294800483678</v>
      </c>
      <c r="L64" s="207">
        <v>6343.705199516322</v>
      </c>
      <c r="M64" s="203"/>
      <c r="N64" s="86"/>
      <c r="O64" s="214">
        <v>0.1</v>
      </c>
      <c r="P64" s="88">
        <v>1654</v>
      </c>
      <c r="Q64" s="208">
        <v>100</v>
      </c>
      <c r="R64" s="206">
        <v>16540</v>
      </c>
      <c r="S64" s="207">
        <v>0</v>
      </c>
      <c r="T64" s="203"/>
      <c r="U64" s="86"/>
      <c r="V64" s="237">
        <v>2.5957980652962518</v>
      </c>
      <c r="W64" s="235">
        <v>827</v>
      </c>
      <c r="X64" s="236">
        <v>15713</v>
      </c>
      <c r="Y64" s="203"/>
    </row>
    <row r="65" spans="1:25">
      <c r="A65" s="21"/>
      <c r="B65" s="779"/>
      <c r="C65" s="780" t="s">
        <v>520</v>
      </c>
      <c r="D65" s="781">
        <v>21640</v>
      </c>
      <c r="E65" s="266">
        <v>4100</v>
      </c>
      <c r="F65" s="815">
        <v>17540</v>
      </c>
      <c r="G65" s="145"/>
      <c r="H65" s="214">
        <v>3.6384834663626013E-2</v>
      </c>
      <c r="I65" s="88">
        <v>787.36782212086689</v>
      </c>
      <c r="J65" s="208">
        <v>36.384834663626016</v>
      </c>
      <c r="K65" s="206">
        <v>7873.6782212086691</v>
      </c>
      <c r="L65" s="207">
        <v>9666.3217787913309</v>
      </c>
      <c r="M65" s="203"/>
      <c r="N65" s="86"/>
      <c r="O65" s="214">
        <v>8.0855188141391143E-2</v>
      </c>
      <c r="P65" s="88">
        <v>1418.2000000000007</v>
      </c>
      <c r="Q65" s="208">
        <v>80.855188141391139</v>
      </c>
      <c r="R65" s="206">
        <v>14182.000000000007</v>
      </c>
      <c r="S65" s="207">
        <v>3357.9999999999927</v>
      </c>
      <c r="T65" s="203"/>
      <c r="U65" s="86"/>
      <c r="V65" s="237">
        <v>1.8192417331813007</v>
      </c>
      <c r="W65" s="235">
        <v>709.10000000000036</v>
      </c>
      <c r="X65" s="236">
        <v>16830.900000000001</v>
      </c>
      <c r="Y65" s="203"/>
    </row>
    <row r="66" spans="1:25">
      <c r="A66" s="21"/>
      <c r="B66" s="18"/>
      <c r="C66" s="775" t="s">
        <v>521</v>
      </c>
      <c r="D66" s="778">
        <v>21340</v>
      </c>
      <c r="E66" s="141">
        <v>3100</v>
      </c>
      <c r="F66" s="283">
        <v>18240</v>
      </c>
      <c r="G66" s="145"/>
      <c r="H66" s="214">
        <v>5.7772203947368421E-2</v>
      </c>
      <c r="I66" s="88">
        <v>1232.8588322368421</v>
      </c>
      <c r="J66" s="208">
        <v>57.772203947368418</v>
      </c>
      <c r="K66" s="206">
        <v>12328.588322368421</v>
      </c>
      <c r="L66" s="207">
        <v>5911.4116776315786</v>
      </c>
      <c r="M66" s="203"/>
      <c r="N66" s="86"/>
      <c r="O66" s="214">
        <v>0.1</v>
      </c>
      <c r="P66" s="88">
        <v>1824</v>
      </c>
      <c r="Q66" s="208">
        <v>100</v>
      </c>
      <c r="R66" s="206">
        <v>18240</v>
      </c>
      <c r="S66" s="207">
        <v>0</v>
      </c>
      <c r="T66" s="203"/>
      <c r="U66" s="86"/>
      <c r="V66" s="237">
        <v>2.8886101973684211</v>
      </c>
      <c r="W66" s="235">
        <v>912</v>
      </c>
      <c r="X66" s="236">
        <v>17328</v>
      </c>
      <c r="Y66" s="203"/>
    </row>
    <row r="67" spans="1:25">
      <c r="A67" s="21"/>
      <c r="B67" s="18"/>
      <c r="C67" s="775" t="s">
        <v>522</v>
      </c>
      <c r="D67" s="778">
        <v>21640</v>
      </c>
      <c r="E67" s="141">
        <v>3100</v>
      </c>
      <c r="F67" s="283">
        <v>18540</v>
      </c>
      <c r="G67" s="145"/>
      <c r="H67" s="214">
        <v>5.8694174757281573E-2</v>
      </c>
      <c r="I67" s="88">
        <v>1270.1419417475731</v>
      </c>
      <c r="J67" s="208">
        <v>58.694174757281573</v>
      </c>
      <c r="K67" s="206">
        <v>12701.419417475732</v>
      </c>
      <c r="L67" s="207">
        <v>5838.5805825242678</v>
      </c>
      <c r="M67" s="203"/>
      <c r="N67" s="86"/>
      <c r="O67" s="214">
        <v>0.1</v>
      </c>
      <c r="P67" s="88">
        <v>1854</v>
      </c>
      <c r="Q67" s="208">
        <v>100</v>
      </c>
      <c r="R67" s="206">
        <v>18540</v>
      </c>
      <c r="S67" s="207">
        <v>0</v>
      </c>
      <c r="T67" s="203"/>
      <c r="U67" s="86"/>
      <c r="V67" s="237">
        <v>2.9347087378640788</v>
      </c>
      <c r="W67" s="235">
        <v>927</v>
      </c>
      <c r="X67" s="236">
        <v>17613</v>
      </c>
      <c r="Y67" s="203"/>
    </row>
    <row r="68" spans="1:25">
      <c r="A68" s="21"/>
      <c r="B68" s="18"/>
      <c r="C68" s="782" t="s">
        <v>523</v>
      </c>
      <c r="D68" s="778">
        <v>19840</v>
      </c>
      <c r="E68" s="141">
        <v>3100</v>
      </c>
      <c r="F68" s="283">
        <v>16740</v>
      </c>
      <c r="G68" s="145"/>
      <c r="H68" s="214">
        <v>5.2666666666666674E-2</v>
      </c>
      <c r="I68" s="88">
        <v>1044.9066666666668</v>
      </c>
      <c r="J68" s="208">
        <v>52.666666666666671</v>
      </c>
      <c r="K68" s="206">
        <v>10449.066666666668</v>
      </c>
      <c r="L68" s="207">
        <v>6290.9333333333325</v>
      </c>
      <c r="M68" s="203"/>
      <c r="N68" s="86"/>
      <c r="O68" s="214">
        <v>0.1</v>
      </c>
      <c r="P68" s="88">
        <v>1674</v>
      </c>
      <c r="Q68" s="208">
        <v>100</v>
      </c>
      <c r="R68" s="206">
        <v>16740</v>
      </c>
      <c r="S68" s="207">
        <v>0</v>
      </c>
      <c r="T68" s="203"/>
      <c r="U68" s="86"/>
      <c r="V68" s="237">
        <v>2.6333333333333337</v>
      </c>
      <c r="W68" s="235">
        <v>837</v>
      </c>
      <c r="X68" s="236">
        <v>15903</v>
      </c>
      <c r="Y68" s="203"/>
    </row>
    <row r="69" spans="1:25">
      <c r="A69" s="21"/>
      <c r="B69" s="18"/>
      <c r="C69" s="23" t="s">
        <v>524</v>
      </c>
      <c r="D69" s="778">
        <v>20340</v>
      </c>
      <c r="E69" s="141">
        <v>3100</v>
      </c>
      <c r="F69" s="283">
        <v>17240</v>
      </c>
      <c r="G69" s="145"/>
      <c r="H69" s="214">
        <v>5.4467227378190285E-2</v>
      </c>
      <c r="I69" s="88">
        <v>1107.8634048723904</v>
      </c>
      <c r="J69" s="208">
        <v>54.467227378190287</v>
      </c>
      <c r="K69" s="206">
        <v>11078.634048723905</v>
      </c>
      <c r="L69" s="207">
        <v>6161.3659512760951</v>
      </c>
      <c r="M69" s="203"/>
      <c r="N69" s="86"/>
      <c r="O69" s="214">
        <v>0.1</v>
      </c>
      <c r="P69" s="88">
        <v>1724</v>
      </c>
      <c r="Q69" s="208">
        <v>100</v>
      </c>
      <c r="R69" s="206">
        <v>17240</v>
      </c>
      <c r="S69" s="207">
        <v>0</v>
      </c>
      <c r="T69" s="203"/>
      <c r="U69" s="86"/>
      <c r="V69" s="237">
        <v>2.7233613689095142</v>
      </c>
      <c r="W69" s="235">
        <v>862</v>
      </c>
      <c r="X69" s="236">
        <v>16378</v>
      </c>
      <c r="Y69" s="203"/>
    </row>
    <row r="70" spans="1:25">
      <c r="A70" s="21"/>
      <c r="B70" s="18"/>
      <c r="C70" s="23" t="s">
        <v>525</v>
      </c>
      <c r="D70" s="778">
        <v>21040</v>
      </c>
      <c r="E70" s="141">
        <v>3100</v>
      </c>
      <c r="F70" s="283">
        <v>17940</v>
      </c>
      <c r="G70" s="145"/>
      <c r="H70" s="214">
        <v>5.6819397993311038E-2</v>
      </c>
      <c r="I70" s="88">
        <v>1195.4801337792642</v>
      </c>
      <c r="J70" s="208">
        <v>56.819397993311036</v>
      </c>
      <c r="K70" s="206">
        <v>11954.801337792642</v>
      </c>
      <c r="L70" s="207">
        <v>5985.1986622073582</v>
      </c>
      <c r="M70" s="203"/>
      <c r="N70" s="86"/>
      <c r="O70" s="214">
        <v>0.1</v>
      </c>
      <c r="P70" s="88">
        <v>1794</v>
      </c>
      <c r="Q70" s="208">
        <v>100</v>
      </c>
      <c r="R70" s="206">
        <v>17940</v>
      </c>
      <c r="S70" s="207">
        <v>0</v>
      </c>
      <c r="T70" s="203"/>
      <c r="U70" s="86"/>
      <c r="V70" s="237">
        <v>2.8409698996655521</v>
      </c>
      <c r="W70" s="235">
        <v>897</v>
      </c>
      <c r="X70" s="236">
        <v>17043</v>
      </c>
      <c r="Y70" s="203"/>
    </row>
    <row r="71" spans="1:25">
      <c r="A71" s="21"/>
      <c r="B71" s="19"/>
      <c r="C71" s="420" t="s">
        <v>526</v>
      </c>
      <c r="D71" s="798">
        <v>21840</v>
      </c>
      <c r="E71" s="799">
        <v>3100</v>
      </c>
      <c r="F71" s="816">
        <v>18740</v>
      </c>
      <c r="G71" s="817"/>
      <c r="H71" s="801">
        <v>5.9292422625400222E-2</v>
      </c>
      <c r="I71" s="802">
        <v>1294.9465101387409</v>
      </c>
      <c r="J71" s="803">
        <v>59.292422625400221</v>
      </c>
      <c r="K71" s="804">
        <v>12949.46510138741</v>
      </c>
      <c r="L71" s="805">
        <v>5790.53489861259</v>
      </c>
      <c r="M71" s="806"/>
      <c r="N71" s="818"/>
      <c r="O71" s="801">
        <v>0.1</v>
      </c>
      <c r="P71" s="802">
        <v>1874</v>
      </c>
      <c r="Q71" s="803">
        <v>100</v>
      </c>
      <c r="R71" s="804">
        <v>18740</v>
      </c>
      <c r="S71" s="805">
        <v>0</v>
      </c>
      <c r="T71" s="806"/>
      <c r="U71" s="818"/>
      <c r="V71" s="807">
        <v>2.964621131270011</v>
      </c>
      <c r="W71" s="808">
        <v>937</v>
      </c>
      <c r="X71" s="809">
        <v>17803</v>
      </c>
      <c r="Y71" s="806"/>
    </row>
    <row r="72" spans="1:25">
      <c r="A72" s="21"/>
      <c r="B72" s="18" t="s">
        <v>527</v>
      </c>
      <c r="C72" s="775" t="s">
        <v>516</v>
      </c>
      <c r="D72" s="778">
        <v>17940</v>
      </c>
      <c r="E72" s="141">
        <v>3100</v>
      </c>
      <c r="F72" s="283">
        <v>14840</v>
      </c>
      <c r="G72" s="145"/>
      <c r="H72" s="214">
        <v>4.4717991913746674E-2</v>
      </c>
      <c r="I72" s="88">
        <v>802.2407749326153</v>
      </c>
      <c r="J72" s="208">
        <v>44.717991913746673</v>
      </c>
      <c r="K72" s="206">
        <v>8022.407749326153</v>
      </c>
      <c r="L72" s="207">
        <v>6817.592250673847</v>
      </c>
      <c r="M72" s="203"/>
      <c r="N72" s="86"/>
      <c r="O72" s="214">
        <v>9.9373315363881498E-2</v>
      </c>
      <c r="P72" s="88">
        <v>1474.7000000000014</v>
      </c>
      <c r="Q72" s="208">
        <v>99.373315363881503</v>
      </c>
      <c r="R72" s="206">
        <v>14747.000000000015</v>
      </c>
      <c r="S72" s="207">
        <v>92.999999999985448</v>
      </c>
      <c r="T72" s="203"/>
      <c r="U72" s="86"/>
      <c r="V72" s="237">
        <v>2.2358995956873335</v>
      </c>
      <c r="W72" s="235">
        <v>737.3500000000007</v>
      </c>
      <c r="X72" s="236">
        <v>14102.65</v>
      </c>
      <c r="Y72" s="203"/>
    </row>
    <row r="73" spans="1:25">
      <c r="A73" s="21"/>
      <c r="B73" s="18"/>
      <c r="C73" s="775" t="s">
        <v>517</v>
      </c>
      <c r="D73" s="778">
        <v>18740</v>
      </c>
      <c r="E73" s="141">
        <v>3100</v>
      </c>
      <c r="F73" s="283">
        <v>15640</v>
      </c>
      <c r="G73" s="145"/>
      <c r="H73" s="214">
        <v>4.8300191815856777E-2</v>
      </c>
      <c r="I73" s="88">
        <v>905.14559462915599</v>
      </c>
      <c r="J73" s="208">
        <v>48.300191815856778</v>
      </c>
      <c r="K73" s="206">
        <v>9051.4559462915604</v>
      </c>
      <c r="L73" s="207">
        <v>6588.5440537084396</v>
      </c>
      <c r="M73" s="203"/>
      <c r="N73" s="86"/>
      <c r="O73" s="214">
        <v>0.1</v>
      </c>
      <c r="P73" s="88">
        <v>1564</v>
      </c>
      <c r="Q73" s="208">
        <v>100</v>
      </c>
      <c r="R73" s="206">
        <v>15640</v>
      </c>
      <c r="S73" s="207">
        <v>0</v>
      </c>
      <c r="T73" s="203"/>
      <c r="U73" s="86"/>
      <c r="V73" s="237">
        <v>2.4150095907928391</v>
      </c>
      <c r="W73" s="235">
        <v>782</v>
      </c>
      <c r="X73" s="236">
        <v>14858</v>
      </c>
      <c r="Y73" s="203"/>
    </row>
    <row r="74" spans="1:25">
      <c r="A74" s="21"/>
      <c r="B74" s="18"/>
      <c r="C74" s="775" t="s">
        <v>518</v>
      </c>
      <c r="D74" s="778">
        <v>19440</v>
      </c>
      <c r="E74" s="141">
        <v>3100</v>
      </c>
      <c r="F74" s="283">
        <v>16340</v>
      </c>
      <c r="G74" s="145"/>
      <c r="H74" s="214">
        <v>5.1146878824969433E-2</v>
      </c>
      <c r="I74" s="88">
        <v>994.29532435740578</v>
      </c>
      <c r="J74" s="208">
        <v>51.146878824969434</v>
      </c>
      <c r="K74" s="206">
        <v>9942.9532435740584</v>
      </c>
      <c r="L74" s="207">
        <v>6397.0467564259416</v>
      </c>
      <c r="M74" s="203"/>
      <c r="N74" s="86"/>
      <c r="O74" s="214">
        <v>0.1</v>
      </c>
      <c r="P74" s="88">
        <v>1634</v>
      </c>
      <c r="Q74" s="208">
        <v>100</v>
      </c>
      <c r="R74" s="206">
        <v>16340</v>
      </c>
      <c r="S74" s="207">
        <v>0</v>
      </c>
      <c r="T74" s="203"/>
      <c r="U74" s="86"/>
      <c r="V74" s="237">
        <v>2.5573439412484715</v>
      </c>
      <c r="W74" s="235">
        <v>817</v>
      </c>
      <c r="X74" s="236">
        <v>15523</v>
      </c>
      <c r="Y74" s="203"/>
    </row>
    <row r="75" spans="1:25">
      <c r="A75" s="21"/>
      <c r="B75" s="18"/>
      <c r="C75" s="783" t="s">
        <v>519</v>
      </c>
      <c r="D75" s="784">
        <v>19740</v>
      </c>
      <c r="E75" s="785">
        <v>3100</v>
      </c>
      <c r="F75" s="283">
        <v>16640</v>
      </c>
      <c r="G75" s="145"/>
      <c r="H75" s="214">
        <v>5.22935697115385E-2</v>
      </c>
      <c r="I75" s="88">
        <v>1032.2750661057701</v>
      </c>
      <c r="J75" s="208">
        <v>52.293569711538503</v>
      </c>
      <c r="K75" s="206">
        <v>10322.7506610577</v>
      </c>
      <c r="L75" s="207">
        <v>6317.2493389422998</v>
      </c>
      <c r="M75" s="203"/>
      <c r="N75" s="86"/>
      <c r="O75" s="214">
        <v>0.1</v>
      </c>
      <c r="P75" s="88">
        <v>1664</v>
      </c>
      <c r="Q75" s="208">
        <v>100</v>
      </c>
      <c r="R75" s="206">
        <v>16640</v>
      </c>
      <c r="S75" s="207">
        <v>0</v>
      </c>
      <c r="T75" s="203"/>
      <c r="U75" s="86"/>
      <c r="V75" s="237">
        <v>2.6146784855769249</v>
      </c>
      <c r="W75" s="235">
        <v>832</v>
      </c>
      <c r="X75" s="236">
        <v>15808</v>
      </c>
      <c r="Y75" s="203"/>
    </row>
    <row r="76" spans="1:25">
      <c r="A76" s="21"/>
      <c r="B76" s="18"/>
      <c r="C76" s="780" t="s">
        <v>520</v>
      </c>
      <c r="D76" s="781">
        <v>21740</v>
      </c>
      <c r="E76" s="266">
        <v>4100</v>
      </c>
      <c r="F76" s="815">
        <v>17640</v>
      </c>
      <c r="G76" s="145"/>
      <c r="H76" s="214">
        <v>3.6829081632653103E-2</v>
      </c>
      <c r="I76" s="88">
        <v>800.66423469387848</v>
      </c>
      <c r="J76" s="208">
        <v>36.829081632653107</v>
      </c>
      <c r="K76" s="206">
        <v>8006.6423469387846</v>
      </c>
      <c r="L76" s="207">
        <v>9633.3576530612154</v>
      </c>
      <c r="M76" s="203"/>
      <c r="N76" s="86"/>
      <c r="O76" s="214">
        <v>8.184240362811801E-2</v>
      </c>
      <c r="P76" s="88">
        <v>1443.7000000000016</v>
      </c>
      <c r="Q76" s="208">
        <v>81.842403628118007</v>
      </c>
      <c r="R76" s="206">
        <v>14437.000000000016</v>
      </c>
      <c r="S76" s="207">
        <v>3202.9999999999836</v>
      </c>
      <c r="T76" s="203"/>
      <c r="U76" s="86"/>
      <c r="V76" s="237">
        <v>1.8414540816326552</v>
      </c>
      <c r="W76" s="235">
        <v>721.85000000000082</v>
      </c>
      <c r="X76" s="236">
        <v>16918.149999999998</v>
      </c>
      <c r="Y76" s="203"/>
    </row>
    <row r="77" spans="1:25">
      <c r="A77" s="21"/>
      <c r="B77" s="18"/>
      <c r="C77" s="775" t="s">
        <v>528</v>
      </c>
      <c r="D77" s="778">
        <v>21440</v>
      </c>
      <c r="E77" s="141">
        <v>3100</v>
      </c>
      <c r="F77" s="283">
        <v>18340</v>
      </c>
      <c r="G77" s="145"/>
      <c r="H77" s="214">
        <v>5.8082878953107958E-2</v>
      </c>
      <c r="I77" s="88">
        <v>1245.2969247546346</v>
      </c>
      <c r="J77" s="208">
        <v>58.082878953107951</v>
      </c>
      <c r="K77" s="206">
        <v>12452.969247546345</v>
      </c>
      <c r="L77" s="207">
        <v>5887.0307524536547</v>
      </c>
      <c r="M77" s="203"/>
      <c r="N77" s="86"/>
      <c r="O77" s="214">
        <v>0.1</v>
      </c>
      <c r="P77" s="88">
        <v>1834</v>
      </c>
      <c r="Q77" s="208">
        <v>100</v>
      </c>
      <c r="R77" s="206">
        <v>18340</v>
      </c>
      <c r="S77" s="207">
        <v>0</v>
      </c>
      <c r="T77" s="203"/>
      <c r="U77" s="86"/>
      <c r="V77" s="237">
        <v>2.9041439476553981</v>
      </c>
      <c r="W77" s="235">
        <v>917</v>
      </c>
      <c r="X77" s="236">
        <v>17423</v>
      </c>
      <c r="Y77" s="203"/>
    </row>
    <row r="78" spans="1:25">
      <c r="A78" s="21"/>
      <c r="B78" s="18"/>
      <c r="C78" s="775" t="s">
        <v>522</v>
      </c>
      <c r="D78" s="778">
        <v>21740</v>
      </c>
      <c r="E78" s="141">
        <v>3100</v>
      </c>
      <c r="F78" s="283">
        <v>18640</v>
      </c>
      <c r="G78" s="145"/>
      <c r="H78" s="214">
        <v>5.8994903433476423E-2</v>
      </c>
      <c r="I78" s="88">
        <v>1282.5492006437773</v>
      </c>
      <c r="J78" s="208">
        <v>58.994903433476424</v>
      </c>
      <c r="K78" s="206">
        <v>12825.492006437773</v>
      </c>
      <c r="L78" s="207">
        <v>5814.5079935622271</v>
      </c>
      <c r="M78" s="203"/>
      <c r="N78" s="86"/>
      <c r="O78" s="214">
        <v>0.1</v>
      </c>
      <c r="P78" s="88">
        <v>1864</v>
      </c>
      <c r="Q78" s="208">
        <v>100</v>
      </c>
      <c r="R78" s="206">
        <v>18640</v>
      </c>
      <c r="S78" s="207">
        <v>0</v>
      </c>
      <c r="T78" s="203"/>
      <c r="U78" s="86"/>
      <c r="V78" s="237">
        <v>2.949745171673821</v>
      </c>
      <c r="W78" s="235">
        <v>932</v>
      </c>
      <c r="X78" s="236">
        <v>17708</v>
      </c>
      <c r="Y78" s="203"/>
    </row>
    <row r="79" spans="1:25">
      <c r="A79" s="21"/>
      <c r="B79" s="18"/>
      <c r="C79" s="23" t="s">
        <v>524</v>
      </c>
      <c r="D79" s="778">
        <v>20440</v>
      </c>
      <c r="E79" s="141">
        <v>3100</v>
      </c>
      <c r="F79" s="283">
        <v>17340</v>
      </c>
      <c r="G79" s="145"/>
      <c r="H79" s="214">
        <v>5.4814878892733579E-2</v>
      </c>
      <c r="I79" s="88">
        <v>1120.4161245674743</v>
      </c>
      <c r="J79" s="208">
        <v>54.814878892733574</v>
      </c>
      <c r="K79" s="206">
        <v>11204.161245674743</v>
      </c>
      <c r="L79" s="207">
        <v>6135.8387543252575</v>
      </c>
      <c r="M79" s="203"/>
      <c r="N79" s="86"/>
      <c r="O79" s="214">
        <v>0.1</v>
      </c>
      <c r="P79" s="88">
        <v>1734</v>
      </c>
      <c r="Q79" s="208">
        <v>100</v>
      </c>
      <c r="R79" s="206">
        <v>17340</v>
      </c>
      <c r="S79" s="207">
        <v>0</v>
      </c>
      <c r="T79" s="203"/>
      <c r="U79" s="86"/>
      <c r="V79" s="237">
        <v>2.7407439446366788</v>
      </c>
      <c r="W79" s="235">
        <v>867</v>
      </c>
      <c r="X79" s="236">
        <v>16473</v>
      </c>
      <c r="Y79" s="203"/>
    </row>
    <row r="80" spans="1:25">
      <c r="A80" s="21"/>
      <c r="B80" s="18"/>
      <c r="C80" s="23" t="s">
        <v>525</v>
      </c>
      <c r="D80" s="778">
        <v>21140</v>
      </c>
      <c r="E80" s="141">
        <v>3100</v>
      </c>
      <c r="F80" s="283">
        <v>18040</v>
      </c>
      <c r="G80" s="145"/>
      <c r="H80" s="214">
        <v>5.7140521064301592E-2</v>
      </c>
      <c r="I80" s="88">
        <v>1207.9506152993356</v>
      </c>
      <c r="J80" s="208">
        <v>57.140521064301588</v>
      </c>
      <c r="K80" s="206">
        <v>12079.506152993355</v>
      </c>
      <c r="L80" s="207">
        <v>5960.4938470066445</v>
      </c>
      <c r="M80" s="203"/>
      <c r="N80" s="86"/>
      <c r="O80" s="214">
        <v>0.1</v>
      </c>
      <c r="P80" s="88">
        <v>1804</v>
      </c>
      <c r="Q80" s="208">
        <v>100</v>
      </c>
      <c r="R80" s="206">
        <v>18040</v>
      </c>
      <c r="S80" s="207">
        <v>0</v>
      </c>
      <c r="T80" s="203"/>
      <c r="U80" s="86"/>
      <c r="V80" s="237">
        <v>2.8570260532150797</v>
      </c>
      <c r="W80" s="235">
        <v>902</v>
      </c>
      <c r="X80" s="236">
        <v>17138</v>
      </c>
      <c r="Y80" s="203"/>
    </row>
    <row r="81" spans="1:29">
      <c r="A81" s="21"/>
      <c r="B81" s="18"/>
      <c r="C81" s="23" t="s">
        <v>526</v>
      </c>
      <c r="D81" s="778">
        <v>21940</v>
      </c>
      <c r="E81" s="141">
        <v>3100</v>
      </c>
      <c r="F81" s="283">
        <v>18840</v>
      </c>
      <c r="G81" s="145"/>
      <c r="H81" s="214">
        <v>5.9586783439490455E-2</v>
      </c>
      <c r="I81" s="88">
        <v>1307.3340286624207</v>
      </c>
      <c r="J81" s="208">
        <v>59.586783439490453</v>
      </c>
      <c r="K81" s="206">
        <v>13073.340286624207</v>
      </c>
      <c r="L81" s="207">
        <v>5766.6597133757932</v>
      </c>
      <c r="M81" s="203"/>
      <c r="N81" s="86"/>
      <c r="O81" s="214">
        <v>0.1</v>
      </c>
      <c r="P81" s="88">
        <v>1884</v>
      </c>
      <c r="Q81" s="208">
        <v>100</v>
      </c>
      <c r="R81" s="206">
        <v>18840</v>
      </c>
      <c r="S81" s="207">
        <v>0</v>
      </c>
      <c r="T81" s="203"/>
      <c r="U81" s="86"/>
      <c r="V81" s="237">
        <v>2.9793391719745226</v>
      </c>
      <c r="W81" s="235">
        <v>942</v>
      </c>
      <c r="X81" s="236">
        <v>17898</v>
      </c>
      <c r="Y81" s="203"/>
    </row>
    <row r="82" spans="1:29" ht="15.75" thickBot="1">
      <c r="A82" s="21"/>
      <c r="B82" s="786" t="s">
        <v>529</v>
      </c>
      <c r="C82" s="787" t="s">
        <v>530</v>
      </c>
      <c r="D82" s="788">
        <v>26040</v>
      </c>
      <c r="E82" s="789">
        <v>3100</v>
      </c>
      <c r="F82" s="819">
        <v>22940</v>
      </c>
      <c r="G82" s="145"/>
      <c r="H82" s="251">
        <v>6.9445945945945942E-2</v>
      </c>
      <c r="I82" s="89">
        <v>1808.3724324324323</v>
      </c>
      <c r="J82" s="252">
        <v>69.445945945945937</v>
      </c>
      <c r="K82" s="253">
        <v>18083.724324324325</v>
      </c>
      <c r="L82" s="254">
        <v>4856.2756756756753</v>
      </c>
      <c r="M82" s="209"/>
      <c r="N82" s="86"/>
      <c r="O82" s="251">
        <v>0.1</v>
      </c>
      <c r="P82" s="89">
        <v>2294</v>
      </c>
      <c r="Q82" s="252">
        <v>100</v>
      </c>
      <c r="R82" s="253">
        <v>22940</v>
      </c>
      <c r="S82" s="254">
        <v>0</v>
      </c>
      <c r="T82" s="209"/>
      <c r="U82" s="86"/>
      <c r="V82" s="255">
        <v>3.4722972972972972</v>
      </c>
      <c r="W82" s="256">
        <v>1147</v>
      </c>
      <c r="X82" s="257">
        <v>21793</v>
      </c>
      <c r="Y82" s="209"/>
    </row>
    <row r="83" spans="1:29">
      <c r="A83" s="31"/>
      <c r="B83" s="44"/>
      <c r="C83" s="31"/>
      <c r="D83" s="31"/>
      <c r="E83" s="31"/>
      <c r="F83" s="31"/>
      <c r="G83" s="145"/>
      <c r="H83" s="145"/>
      <c r="I83" s="145"/>
      <c r="J83" s="145"/>
      <c r="K83" s="145"/>
      <c r="L83" s="145"/>
      <c r="M83" s="145"/>
      <c r="N83" s="145"/>
      <c r="O83" s="145"/>
      <c r="P83" s="145"/>
      <c r="Q83" s="145"/>
      <c r="R83" s="145"/>
      <c r="S83" s="145"/>
      <c r="T83" s="145"/>
      <c r="U83" s="145"/>
      <c r="V83" s="145"/>
      <c r="W83" s="145"/>
      <c r="X83" s="145"/>
      <c r="Y83" s="145"/>
    </row>
    <row r="84" spans="1:29" s="5" customFormat="1" ht="15.75" thickBot="1">
      <c r="B84" s="31" t="s">
        <v>94</v>
      </c>
      <c r="C84" s="21"/>
      <c r="D84" s="21"/>
      <c r="E84" s="21"/>
      <c r="F84" s="21"/>
      <c r="G84" s="21"/>
      <c r="H84" s="21"/>
      <c r="I84" s="21"/>
      <c r="J84" s="21"/>
      <c r="K84" s="21"/>
      <c r="L84" s="21"/>
      <c r="M84" s="21"/>
      <c r="N84" s="21"/>
      <c r="O84" s="21"/>
      <c r="P84" s="21"/>
      <c r="Q84" s="21"/>
      <c r="R84" s="21"/>
      <c r="S84" s="21"/>
      <c r="T84" s="21"/>
      <c r="U84" s="21"/>
      <c r="V84" s="21"/>
      <c r="W84" s="21"/>
      <c r="X84" s="21"/>
      <c r="Y84" s="21"/>
      <c r="Z84" s="164"/>
      <c r="AA84" s="164"/>
      <c r="AB84" s="164"/>
      <c r="AC84" s="164"/>
    </row>
    <row r="85" spans="1:29" ht="20.25">
      <c r="B85" s="71" t="s">
        <v>533</v>
      </c>
      <c r="C85" s="22"/>
      <c r="D85" s="25" t="s">
        <v>42</v>
      </c>
      <c r="E85" s="25"/>
      <c r="F85" s="40"/>
      <c r="G85" s="145"/>
      <c r="H85" s="94" t="s">
        <v>16</v>
      </c>
      <c r="I85" s="87"/>
      <c r="J85" s="463"/>
      <c r="K85" s="464"/>
      <c r="L85" s="929" t="s">
        <v>357</v>
      </c>
      <c r="M85" s="927" t="s">
        <v>278</v>
      </c>
      <c r="N85" s="95"/>
      <c r="O85" s="94" t="s">
        <v>16</v>
      </c>
      <c r="P85" s="87"/>
      <c r="Q85" s="463"/>
      <c r="R85" s="464"/>
      <c r="S85" s="929" t="s">
        <v>357</v>
      </c>
      <c r="T85" s="927" t="s">
        <v>278</v>
      </c>
      <c r="U85" s="95"/>
      <c r="V85" s="465" t="s">
        <v>358</v>
      </c>
      <c r="W85" s="466"/>
      <c r="X85" s="467"/>
      <c r="Y85" s="927" t="s">
        <v>278</v>
      </c>
    </row>
    <row r="86" spans="1:29" ht="42" customHeight="1" thickBot="1">
      <c r="B86" s="290" t="s">
        <v>112</v>
      </c>
      <c r="C86" s="200"/>
      <c r="D86" s="335" t="s">
        <v>22</v>
      </c>
      <c r="E86" s="336" t="s">
        <v>513</v>
      </c>
      <c r="F86" s="820" t="s">
        <v>23</v>
      </c>
      <c r="G86" s="145"/>
      <c r="H86" s="469" t="s">
        <v>1</v>
      </c>
      <c r="I86" s="470" t="s">
        <v>2</v>
      </c>
      <c r="J86" s="471"/>
      <c r="K86" s="472"/>
      <c r="L86" s="930"/>
      <c r="M86" s="931"/>
      <c r="N86" s="96"/>
      <c r="O86" s="469" t="s">
        <v>1</v>
      </c>
      <c r="P86" s="470" t="s">
        <v>2</v>
      </c>
      <c r="Q86" s="471"/>
      <c r="R86" s="472"/>
      <c r="S86" s="930"/>
      <c r="T86" s="931"/>
      <c r="U86" s="96"/>
      <c r="V86" s="473"/>
      <c r="W86" s="474"/>
      <c r="X86" s="475" t="s">
        <v>357</v>
      </c>
      <c r="Y86" s="931"/>
    </row>
    <row r="87" spans="1:29">
      <c r="B87" s="53" t="s">
        <v>533</v>
      </c>
      <c r="C87" s="821" t="s">
        <v>519</v>
      </c>
      <c r="D87" s="773">
        <v>22790</v>
      </c>
      <c r="E87" s="773">
        <v>2500</v>
      </c>
      <c r="F87" s="281">
        <v>20290</v>
      </c>
      <c r="G87" s="145"/>
      <c r="H87" s="354">
        <v>7.3442705766387409E-2</v>
      </c>
      <c r="I87" s="355">
        <v>1490.1525000000006</v>
      </c>
      <c r="J87" s="356">
        <v>73.442705766387405</v>
      </c>
      <c r="K87" s="357">
        <v>14901.525000000005</v>
      </c>
      <c r="L87" s="358">
        <v>5388.4749999999949</v>
      </c>
      <c r="M87" s="353"/>
      <c r="N87" s="86"/>
      <c r="O87" s="354">
        <v>0.1</v>
      </c>
      <c r="P87" s="355">
        <v>2029</v>
      </c>
      <c r="Q87" s="356">
        <v>100</v>
      </c>
      <c r="R87" s="357">
        <v>20290</v>
      </c>
      <c r="S87" s="358">
        <v>0</v>
      </c>
      <c r="T87" s="353"/>
      <c r="U87" s="86"/>
      <c r="V87" s="350">
        <v>5</v>
      </c>
      <c r="W87" s="351">
        <v>1014.5</v>
      </c>
      <c r="X87" s="352">
        <v>19275.5</v>
      </c>
      <c r="Y87" s="353"/>
    </row>
    <row r="88" spans="1:29">
      <c r="B88" s="18"/>
      <c r="C88" s="822" t="s">
        <v>534</v>
      </c>
      <c r="D88" s="141">
        <v>24190</v>
      </c>
      <c r="E88" s="141">
        <v>2500</v>
      </c>
      <c r="F88" s="283">
        <v>21690</v>
      </c>
      <c r="G88" s="145"/>
      <c r="H88" s="214">
        <v>7.6108921161825771E-2</v>
      </c>
      <c r="I88" s="88">
        <v>1841.0748029045653</v>
      </c>
      <c r="J88" s="208">
        <v>76.108921161825776</v>
      </c>
      <c r="K88" s="206">
        <v>18410.748029045651</v>
      </c>
      <c r="L88" s="207">
        <v>3279.2519709543485</v>
      </c>
      <c r="M88" s="203"/>
      <c r="N88" s="86"/>
      <c r="O88" s="214">
        <v>0.1</v>
      </c>
      <c r="P88" s="88">
        <v>2169</v>
      </c>
      <c r="Q88" s="208">
        <v>100</v>
      </c>
      <c r="R88" s="206">
        <v>21690</v>
      </c>
      <c r="S88" s="207">
        <v>0</v>
      </c>
      <c r="T88" s="203"/>
      <c r="U88" s="86"/>
      <c r="V88" s="237">
        <v>3.8054460580912886</v>
      </c>
      <c r="W88" s="235">
        <v>1084.5</v>
      </c>
      <c r="X88" s="236">
        <v>20605.5</v>
      </c>
      <c r="Y88" s="203"/>
    </row>
    <row r="89" spans="1:29">
      <c r="A89" s="21"/>
      <c r="B89" s="777"/>
      <c r="C89" s="823" t="s">
        <v>520</v>
      </c>
      <c r="D89" s="266">
        <v>26190</v>
      </c>
      <c r="E89" s="266">
        <v>2500</v>
      </c>
      <c r="F89" s="815">
        <v>23690</v>
      </c>
      <c r="G89" s="145"/>
      <c r="H89" s="214">
        <v>7.9371148163782185E-2</v>
      </c>
      <c r="I89" s="88">
        <v>2078.7303704094556</v>
      </c>
      <c r="J89" s="208">
        <v>79.371148163782195</v>
      </c>
      <c r="K89" s="206">
        <v>20787.303704094556</v>
      </c>
      <c r="L89" s="207">
        <v>2902.6962959054435</v>
      </c>
      <c r="M89" s="203"/>
      <c r="N89" s="86"/>
      <c r="O89" s="214">
        <v>0.1</v>
      </c>
      <c r="P89" s="88">
        <v>2369</v>
      </c>
      <c r="Q89" s="208">
        <v>100</v>
      </c>
      <c r="R89" s="206">
        <v>23690</v>
      </c>
      <c r="S89" s="207">
        <v>0</v>
      </c>
      <c r="T89" s="203"/>
      <c r="U89" s="86"/>
      <c r="V89" s="237">
        <v>3.9685574081891093</v>
      </c>
      <c r="W89" s="235">
        <v>1184.5</v>
      </c>
      <c r="X89" s="236">
        <v>22505.5</v>
      </c>
      <c r="Y89" s="203"/>
    </row>
    <row r="90" spans="1:29">
      <c r="A90" s="21"/>
      <c r="B90" s="18"/>
      <c r="C90" s="360" t="s">
        <v>535</v>
      </c>
      <c r="D90" s="141">
        <v>23990</v>
      </c>
      <c r="E90" s="141">
        <v>2500</v>
      </c>
      <c r="F90" s="283">
        <v>21490</v>
      </c>
      <c r="G90" s="145"/>
      <c r="H90" s="214">
        <v>7.5749302000930663E-2</v>
      </c>
      <c r="I90" s="88">
        <v>1817.2257550023267</v>
      </c>
      <c r="J90" s="208">
        <v>75.749302000930669</v>
      </c>
      <c r="K90" s="206">
        <v>18172.257550023267</v>
      </c>
      <c r="L90" s="207">
        <v>3317.742449976733</v>
      </c>
      <c r="M90" s="203"/>
      <c r="N90" s="86"/>
      <c r="O90" s="214">
        <v>0.1</v>
      </c>
      <c r="P90" s="88">
        <v>2149</v>
      </c>
      <c r="Q90" s="208">
        <v>100</v>
      </c>
      <c r="R90" s="206">
        <v>21490</v>
      </c>
      <c r="S90" s="207">
        <v>0</v>
      </c>
      <c r="T90" s="203"/>
      <c r="U90" s="86"/>
      <c r="V90" s="237">
        <v>3.7874651000465329</v>
      </c>
      <c r="W90" s="235">
        <v>1074.5</v>
      </c>
      <c r="X90" s="236">
        <v>20415.5</v>
      </c>
      <c r="Y90" s="203"/>
    </row>
    <row r="91" spans="1:29">
      <c r="A91" s="21"/>
      <c r="B91" s="18"/>
      <c r="C91" s="360" t="s">
        <v>536</v>
      </c>
      <c r="D91" s="141">
        <v>25390</v>
      </c>
      <c r="E91" s="141">
        <v>2500</v>
      </c>
      <c r="F91" s="283">
        <v>22890</v>
      </c>
      <c r="G91" s="145"/>
      <c r="H91" s="214">
        <v>7.8134665792922678E-2</v>
      </c>
      <c r="I91" s="88">
        <v>1983.8391644823068</v>
      </c>
      <c r="J91" s="208">
        <v>78.134665792922675</v>
      </c>
      <c r="K91" s="206">
        <v>19838.391644823067</v>
      </c>
      <c r="L91" s="207">
        <v>3051.6083551769334</v>
      </c>
      <c r="M91" s="203"/>
      <c r="N91" s="86"/>
      <c r="O91" s="214">
        <v>0.1</v>
      </c>
      <c r="P91" s="88">
        <v>2289</v>
      </c>
      <c r="Q91" s="208">
        <v>100</v>
      </c>
      <c r="R91" s="206">
        <v>22890</v>
      </c>
      <c r="S91" s="207">
        <v>0</v>
      </c>
      <c r="T91" s="203"/>
      <c r="U91" s="86"/>
      <c r="V91" s="237">
        <v>3.9067332896461338</v>
      </c>
      <c r="W91" s="235">
        <v>1144.5</v>
      </c>
      <c r="X91" s="236">
        <v>21745.5</v>
      </c>
      <c r="Y91" s="203"/>
    </row>
    <row r="92" spans="1:29">
      <c r="A92" s="21"/>
      <c r="B92" s="779"/>
      <c r="C92" s="360" t="s">
        <v>537</v>
      </c>
      <c r="D92" s="785">
        <v>24990</v>
      </c>
      <c r="E92" s="785">
        <v>2500</v>
      </c>
      <c r="F92" s="283">
        <v>22490</v>
      </c>
      <c r="G92" s="145"/>
      <c r="H92" s="214">
        <v>7.7483437083148088E-2</v>
      </c>
      <c r="I92" s="88">
        <v>1936.3110927078708</v>
      </c>
      <c r="J92" s="208">
        <v>77.48343708314809</v>
      </c>
      <c r="K92" s="206">
        <v>19363.110927078709</v>
      </c>
      <c r="L92" s="207">
        <v>3126.8890729212908</v>
      </c>
      <c r="M92" s="203"/>
      <c r="N92" s="86"/>
      <c r="O92" s="214">
        <v>0.1</v>
      </c>
      <c r="P92" s="88">
        <v>2249</v>
      </c>
      <c r="Q92" s="208">
        <v>100</v>
      </c>
      <c r="R92" s="206">
        <v>22490</v>
      </c>
      <c r="S92" s="207">
        <v>0</v>
      </c>
      <c r="T92" s="203"/>
      <c r="U92" s="86"/>
      <c r="V92" s="237">
        <v>3.8741718541574044</v>
      </c>
      <c r="W92" s="235">
        <v>1124.5</v>
      </c>
      <c r="X92" s="236">
        <v>21365.5</v>
      </c>
      <c r="Y92" s="203"/>
    </row>
    <row r="93" spans="1:29">
      <c r="A93" s="21"/>
      <c r="B93" s="19"/>
      <c r="C93" s="361" t="s">
        <v>538</v>
      </c>
      <c r="D93" s="141">
        <v>25790</v>
      </c>
      <c r="E93" s="141">
        <v>2500</v>
      </c>
      <c r="F93" s="283">
        <v>23290</v>
      </c>
      <c r="G93" s="145"/>
      <c r="H93" s="214">
        <v>7.8763525118076425E-2</v>
      </c>
      <c r="I93" s="88">
        <v>2031.311312795191</v>
      </c>
      <c r="J93" s="208">
        <v>78.76352511807643</v>
      </c>
      <c r="K93" s="206">
        <v>20313.11312795191</v>
      </c>
      <c r="L93" s="207">
        <v>2976.8868720480896</v>
      </c>
      <c r="M93" s="203"/>
      <c r="N93" s="86"/>
      <c r="O93" s="214">
        <v>0.1</v>
      </c>
      <c r="P93" s="88">
        <v>2329</v>
      </c>
      <c r="Q93" s="208">
        <v>100</v>
      </c>
      <c r="R93" s="206">
        <v>23290</v>
      </c>
      <c r="S93" s="207">
        <v>0</v>
      </c>
      <c r="T93" s="203"/>
      <c r="U93" s="86"/>
      <c r="V93" s="237">
        <v>3.9381762559038211</v>
      </c>
      <c r="W93" s="235">
        <v>1164.5</v>
      </c>
      <c r="X93" s="236">
        <v>22125.5</v>
      </c>
      <c r="Y93" s="203"/>
    </row>
    <row r="94" spans="1:29">
      <c r="A94" s="21"/>
      <c r="B94" s="18" t="s">
        <v>539</v>
      </c>
      <c r="C94" s="822" t="s">
        <v>519</v>
      </c>
      <c r="D94" s="141">
        <v>24190</v>
      </c>
      <c r="E94" s="141">
        <v>2500</v>
      </c>
      <c r="F94" s="283">
        <v>21690</v>
      </c>
      <c r="G94" s="145"/>
      <c r="H94" s="214">
        <v>7.6108921161825771E-2</v>
      </c>
      <c r="I94" s="88">
        <v>1841.0748029045653</v>
      </c>
      <c r="J94" s="208">
        <v>76.108921161825776</v>
      </c>
      <c r="K94" s="206">
        <v>18410.748029045651</v>
      </c>
      <c r="L94" s="207">
        <v>3279.2519709543485</v>
      </c>
      <c r="M94" s="203"/>
      <c r="N94" s="86"/>
      <c r="O94" s="214">
        <v>0.1</v>
      </c>
      <c r="P94" s="88">
        <v>2169</v>
      </c>
      <c r="Q94" s="208">
        <v>100</v>
      </c>
      <c r="R94" s="206">
        <v>21690</v>
      </c>
      <c r="S94" s="207">
        <v>0</v>
      </c>
      <c r="T94" s="203"/>
      <c r="U94" s="86"/>
      <c r="V94" s="237">
        <v>3.8054460580912886</v>
      </c>
      <c r="W94" s="235">
        <v>1084.5</v>
      </c>
      <c r="X94" s="236">
        <v>20605.5</v>
      </c>
      <c r="Y94" s="203"/>
    </row>
    <row r="95" spans="1:29">
      <c r="A95" s="21"/>
      <c r="B95" s="18"/>
      <c r="C95" s="822" t="s">
        <v>534</v>
      </c>
      <c r="D95" s="141">
        <v>25590</v>
      </c>
      <c r="E95" s="141">
        <v>2500</v>
      </c>
      <c r="F95" s="283">
        <v>23090</v>
      </c>
      <c r="G95" s="145"/>
      <c r="H95" s="214">
        <v>7.8451818969250783E-2</v>
      </c>
      <c r="I95" s="88">
        <v>2007.5820474231275</v>
      </c>
      <c r="J95" s="208">
        <v>78.45181896925078</v>
      </c>
      <c r="K95" s="206">
        <v>20075.820474231274</v>
      </c>
      <c r="L95" s="207">
        <v>3014.1795257687263</v>
      </c>
      <c r="M95" s="203"/>
      <c r="N95" s="86"/>
      <c r="O95" s="214">
        <v>0.1</v>
      </c>
      <c r="P95" s="88">
        <v>2309</v>
      </c>
      <c r="Q95" s="208">
        <v>100</v>
      </c>
      <c r="R95" s="206">
        <v>23090</v>
      </c>
      <c r="S95" s="207">
        <v>0</v>
      </c>
      <c r="T95" s="203"/>
      <c r="U95" s="86"/>
      <c r="V95" s="237">
        <v>3.9225909484625392</v>
      </c>
      <c r="W95" s="235">
        <v>1154.5</v>
      </c>
      <c r="X95" s="236">
        <v>21935.5</v>
      </c>
      <c r="Y95" s="203"/>
    </row>
    <row r="96" spans="1:29">
      <c r="A96" s="21"/>
      <c r="B96" s="18"/>
      <c r="C96" s="823" t="s">
        <v>520</v>
      </c>
      <c r="D96" s="266">
        <v>27590</v>
      </c>
      <c r="E96" s="266">
        <v>2500</v>
      </c>
      <c r="F96" s="815">
        <v>25090</v>
      </c>
      <c r="G96" s="145"/>
      <c r="H96" s="214">
        <v>8.1345257074531704E-2</v>
      </c>
      <c r="I96" s="88">
        <v>2244.3156426863297</v>
      </c>
      <c r="J96" s="208">
        <v>81.345257074531702</v>
      </c>
      <c r="K96" s="206">
        <v>22443.156426863297</v>
      </c>
      <c r="L96" s="207">
        <v>2646.8435731367026</v>
      </c>
      <c r="M96" s="203"/>
      <c r="N96" s="86"/>
      <c r="O96" s="214">
        <v>0.1</v>
      </c>
      <c r="P96" s="88">
        <v>2509</v>
      </c>
      <c r="Q96" s="208">
        <v>100</v>
      </c>
      <c r="R96" s="206">
        <v>25090</v>
      </c>
      <c r="S96" s="207">
        <v>0</v>
      </c>
      <c r="T96" s="203"/>
      <c r="U96" s="86"/>
      <c r="V96" s="237">
        <v>4.0672628537265849</v>
      </c>
      <c r="W96" s="235">
        <v>1254.5</v>
      </c>
      <c r="X96" s="236">
        <v>23835.5</v>
      </c>
      <c r="Y96" s="203"/>
    </row>
    <row r="97" spans="1:25">
      <c r="A97" s="21"/>
      <c r="B97" s="18"/>
      <c r="C97" s="822" t="s">
        <v>521</v>
      </c>
      <c r="D97" s="141">
        <v>26790</v>
      </c>
      <c r="E97" s="141">
        <v>2500</v>
      </c>
      <c r="F97" s="283">
        <v>24290</v>
      </c>
      <c r="G97" s="145"/>
      <c r="H97" s="214">
        <v>8.0245059695347884E-2</v>
      </c>
      <c r="I97" s="88">
        <v>2149.7651492383698</v>
      </c>
      <c r="J97" s="208">
        <v>80.245059695347891</v>
      </c>
      <c r="K97" s="206">
        <v>21497.651492383698</v>
      </c>
      <c r="L97" s="207">
        <v>2792.3485076163015</v>
      </c>
      <c r="M97" s="203"/>
      <c r="N97" s="86"/>
      <c r="O97" s="214">
        <v>0.1</v>
      </c>
      <c r="P97" s="88">
        <v>2429</v>
      </c>
      <c r="Q97" s="208">
        <v>100</v>
      </c>
      <c r="R97" s="206">
        <v>24290</v>
      </c>
      <c r="S97" s="207">
        <v>0</v>
      </c>
      <c r="T97" s="203"/>
      <c r="U97" s="86"/>
      <c r="V97" s="237">
        <v>4.012252984767394</v>
      </c>
      <c r="W97" s="235">
        <v>1214.5</v>
      </c>
      <c r="X97" s="236">
        <v>23075.5</v>
      </c>
      <c r="Y97" s="203"/>
    </row>
    <row r="98" spans="1:25">
      <c r="A98" s="21"/>
      <c r="B98" s="18"/>
      <c r="C98" s="360" t="s">
        <v>535</v>
      </c>
      <c r="D98" s="141">
        <v>25390</v>
      </c>
      <c r="E98" s="141">
        <v>2500</v>
      </c>
      <c r="F98" s="283">
        <v>22890</v>
      </c>
      <c r="G98" s="145"/>
      <c r="H98" s="214">
        <v>7.8134665792922678E-2</v>
      </c>
      <c r="I98" s="88">
        <v>1983.8391644823068</v>
      </c>
      <c r="J98" s="208">
        <v>78.134665792922675</v>
      </c>
      <c r="K98" s="206">
        <v>19838.391644823067</v>
      </c>
      <c r="L98" s="207">
        <v>3051.6083551769334</v>
      </c>
      <c r="M98" s="203"/>
      <c r="N98" s="86"/>
      <c r="O98" s="214">
        <v>0.1</v>
      </c>
      <c r="P98" s="88">
        <v>2289</v>
      </c>
      <c r="Q98" s="208">
        <v>100</v>
      </c>
      <c r="R98" s="206">
        <v>22890</v>
      </c>
      <c r="S98" s="207">
        <v>0</v>
      </c>
      <c r="T98" s="203"/>
      <c r="U98" s="86"/>
      <c r="V98" s="237">
        <v>3.9067332896461338</v>
      </c>
      <c r="W98" s="235">
        <v>1144.5</v>
      </c>
      <c r="X98" s="236">
        <v>21745.5</v>
      </c>
      <c r="Y98" s="203"/>
    </row>
    <row r="99" spans="1:25">
      <c r="A99" s="21"/>
      <c r="B99" s="777"/>
      <c r="C99" s="360" t="s">
        <v>536</v>
      </c>
      <c r="D99" s="141">
        <v>26790</v>
      </c>
      <c r="E99" s="141">
        <v>2500</v>
      </c>
      <c r="F99" s="283">
        <v>24290</v>
      </c>
      <c r="G99" s="145"/>
      <c r="H99" s="214">
        <v>8.0245059695347884E-2</v>
      </c>
      <c r="I99" s="88">
        <v>2149.7651492383698</v>
      </c>
      <c r="J99" s="208">
        <v>80.245059695347891</v>
      </c>
      <c r="K99" s="206">
        <v>21497.651492383698</v>
      </c>
      <c r="L99" s="207">
        <v>2792.3485076163015</v>
      </c>
      <c r="M99" s="203"/>
      <c r="N99" s="86"/>
      <c r="O99" s="214">
        <v>0.1</v>
      </c>
      <c r="P99" s="88">
        <v>2429</v>
      </c>
      <c r="Q99" s="208">
        <v>100</v>
      </c>
      <c r="R99" s="206">
        <v>24290</v>
      </c>
      <c r="S99" s="207">
        <v>0</v>
      </c>
      <c r="T99" s="203"/>
      <c r="U99" s="86"/>
      <c r="V99" s="237">
        <v>4.012252984767394</v>
      </c>
      <c r="W99" s="235">
        <v>1214.5</v>
      </c>
      <c r="X99" s="236">
        <v>23075.5</v>
      </c>
      <c r="Y99" s="203"/>
    </row>
    <row r="100" spans="1:25">
      <c r="A100" s="21"/>
      <c r="B100" s="18"/>
      <c r="C100" s="360" t="s">
        <v>537</v>
      </c>
      <c r="D100" s="141">
        <v>26390</v>
      </c>
      <c r="E100" s="141">
        <v>2500</v>
      </c>
      <c r="F100" s="283">
        <v>23890</v>
      </c>
      <c r="G100" s="145"/>
      <c r="H100" s="214">
        <v>7.9667329426538327E-2</v>
      </c>
      <c r="I100" s="88">
        <v>2102.4208235663464</v>
      </c>
      <c r="J100" s="208">
        <v>79.66732942653833</v>
      </c>
      <c r="K100" s="206">
        <v>21024.208235663464</v>
      </c>
      <c r="L100" s="207">
        <v>2865.7917643365363</v>
      </c>
      <c r="M100" s="203"/>
      <c r="N100" s="86"/>
      <c r="O100" s="214">
        <v>0.1</v>
      </c>
      <c r="P100" s="88">
        <v>2389</v>
      </c>
      <c r="Q100" s="208">
        <v>100</v>
      </c>
      <c r="R100" s="206">
        <v>23890</v>
      </c>
      <c r="S100" s="207">
        <v>0</v>
      </c>
      <c r="T100" s="203"/>
      <c r="U100" s="86"/>
      <c r="V100" s="237">
        <v>3.9833664713269163</v>
      </c>
      <c r="W100" s="235">
        <v>1194.5</v>
      </c>
      <c r="X100" s="236">
        <v>22695.5</v>
      </c>
      <c r="Y100" s="203"/>
    </row>
    <row r="101" spans="1:25">
      <c r="A101" s="21"/>
      <c r="B101" s="18"/>
      <c r="C101" s="360" t="s">
        <v>538</v>
      </c>
      <c r="D101" s="141">
        <v>27190</v>
      </c>
      <c r="E101" s="141">
        <v>2500</v>
      </c>
      <c r="F101" s="283">
        <v>24690</v>
      </c>
      <c r="G101" s="145"/>
      <c r="H101" s="214">
        <v>8.0804070473876069E-2</v>
      </c>
      <c r="I101" s="88">
        <v>2197.0626761846902</v>
      </c>
      <c r="J101" s="208">
        <v>80.804070473876067</v>
      </c>
      <c r="K101" s="206">
        <v>21970.626761846903</v>
      </c>
      <c r="L101" s="207">
        <v>2719.3732381530972</v>
      </c>
      <c r="M101" s="203"/>
      <c r="N101" s="86"/>
      <c r="O101" s="214">
        <v>0.1</v>
      </c>
      <c r="P101" s="88">
        <v>2469</v>
      </c>
      <c r="Q101" s="208">
        <v>100</v>
      </c>
      <c r="R101" s="206">
        <v>24690</v>
      </c>
      <c r="S101" s="207">
        <v>0</v>
      </c>
      <c r="T101" s="203"/>
      <c r="U101" s="86"/>
      <c r="V101" s="237">
        <v>4.0402035236938039</v>
      </c>
      <c r="W101" s="235">
        <v>1234.5</v>
      </c>
      <c r="X101" s="236">
        <v>23455.5</v>
      </c>
      <c r="Y101" s="203"/>
    </row>
    <row r="102" spans="1:25">
      <c r="A102" s="21"/>
      <c r="B102" s="777"/>
      <c r="C102" s="360" t="s">
        <v>540</v>
      </c>
      <c r="D102" s="785">
        <v>27790</v>
      </c>
      <c r="E102" s="141">
        <v>2500</v>
      </c>
      <c r="F102" s="283">
        <v>25290</v>
      </c>
      <c r="G102" s="145"/>
      <c r="H102" s="214">
        <v>8.1609430604982242E-2</v>
      </c>
      <c r="I102" s="88">
        <v>2267.9260765124563</v>
      </c>
      <c r="J102" s="208">
        <v>81.609430604982251</v>
      </c>
      <c r="K102" s="206">
        <v>22679.260765124563</v>
      </c>
      <c r="L102" s="207">
        <v>2610.7392348754365</v>
      </c>
      <c r="M102" s="203"/>
      <c r="N102" s="86"/>
      <c r="O102" s="214">
        <v>0.1</v>
      </c>
      <c r="P102" s="88">
        <v>2529</v>
      </c>
      <c r="Q102" s="208">
        <v>100</v>
      </c>
      <c r="R102" s="206">
        <v>25290</v>
      </c>
      <c r="S102" s="207">
        <v>0</v>
      </c>
      <c r="T102" s="203"/>
      <c r="U102" s="86"/>
      <c r="V102" s="237">
        <v>4.0804715302491124</v>
      </c>
      <c r="W102" s="235">
        <v>1264.5</v>
      </c>
      <c r="X102" s="236">
        <v>24025.5</v>
      </c>
      <c r="Y102" s="203"/>
    </row>
    <row r="103" spans="1:25">
      <c r="A103" s="21"/>
      <c r="B103" s="19"/>
      <c r="C103" s="361" t="s">
        <v>541</v>
      </c>
      <c r="D103" s="824">
        <v>31240</v>
      </c>
      <c r="E103" s="824">
        <v>2500</v>
      </c>
      <c r="F103" s="816">
        <v>28740</v>
      </c>
      <c r="G103" s="817"/>
      <c r="H103" s="801">
        <v>8.5587682672233836E-2</v>
      </c>
      <c r="I103" s="802">
        <v>2673.7592066805851</v>
      </c>
      <c r="J103" s="803">
        <v>85.587682672233839</v>
      </c>
      <c r="K103" s="804">
        <v>26737.59206680585</v>
      </c>
      <c r="L103" s="805">
        <v>2002.4079331941502</v>
      </c>
      <c r="M103" s="806"/>
      <c r="N103" s="818"/>
      <c r="O103" s="801">
        <v>0.1</v>
      </c>
      <c r="P103" s="802">
        <v>2874</v>
      </c>
      <c r="Q103" s="803">
        <v>100</v>
      </c>
      <c r="R103" s="804">
        <v>28740</v>
      </c>
      <c r="S103" s="805">
        <v>0</v>
      </c>
      <c r="T103" s="806"/>
      <c r="U103" s="818"/>
      <c r="V103" s="807">
        <v>4.2793841336116918</v>
      </c>
      <c r="W103" s="808">
        <v>1437</v>
      </c>
      <c r="X103" s="809">
        <v>27303</v>
      </c>
      <c r="Y103" s="806"/>
    </row>
    <row r="104" spans="1:25">
      <c r="A104" s="21"/>
      <c r="B104" s="18" t="s">
        <v>514</v>
      </c>
      <c r="C104" s="822" t="s">
        <v>534</v>
      </c>
      <c r="D104" s="141">
        <v>28590</v>
      </c>
      <c r="E104" s="141">
        <v>2500</v>
      </c>
      <c r="F104" s="283">
        <v>26090</v>
      </c>
      <c r="G104" s="145"/>
      <c r="H104" s="214">
        <v>8.2625622844001559E-2</v>
      </c>
      <c r="I104" s="88">
        <v>2362.2665571100047</v>
      </c>
      <c r="J104" s="208">
        <v>82.625622844001555</v>
      </c>
      <c r="K104" s="206">
        <v>23622.665571100046</v>
      </c>
      <c r="L104" s="207">
        <v>2467.3344288999542</v>
      </c>
      <c r="M104" s="203"/>
      <c r="N104" s="86"/>
      <c r="O104" s="214">
        <v>0.1</v>
      </c>
      <c r="P104" s="88">
        <v>2609</v>
      </c>
      <c r="Q104" s="208">
        <v>100</v>
      </c>
      <c r="R104" s="206">
        <v>26090</v>
      </c>
      <c r="S104" s="207">
        <v>0</v>
      </c>
      <c r="T104" s="203"/>
      <c r="U104" s="86"/>
      <c r="V104" s="237">
        <v>4.1312811422000779</v>
      </c>
      <c r="W104" s="235">
        <v>1304.5</v>
      </c>
      <c r="X104" s="236">
        <v>24785.5</v>
      </c>
      <c r="Y104" s="203"/>
    </row>
    <row r="105" spans="1:25">
      <c r="A105" s="21"/>
      <c r="B105" s="18"/>
      <c r="C105" s="823" t="s">
        <v>520</v>
      </c>
      <c r="D105" s="266">
        <v>30590</v>
      </c>
      <c r="E105" s="266">
        <v>2500</v>
      </c>
      <c r="F105" s="815">
        <v>28090</v>
      </c>
      <c r="G105" s="145"/>
      <c r="H105" s="214">
        <v>8.4912869348522643E-2</v>
      </c>
      <c r="I105" s="88">
        <v>2597.4846733713075</v>
      </c>
      <c r="J105" s="208">
        <v>84.912869348522648</v>
      </c>
      <c r="K105" s="206">
        <v>25974.846733713075</v>
      </c>
      <c r="L105" s="207">
        <v>2115.1532662869249</v>
      </c>
      <c r="M105" s="203"/>
      <c r="N105" s="86"/>
      <c r="O105" s="214">
        <v>0.1</v>
      </c>
      <c r="P105" s="88">
        <v>2809</v>
      </c>
      <c r="Q105" s="208">
        <v>100</v>
      </c>
      <c r="R105" s="206">
        <v>28090</v>
      </c>
      <c r="S105" s="207">
        <v>0</v>
      </c>
      <c r="T105" s="203"/>
      <c r="U105" s="86"/>
      <c r="V105" s="237">
        <v>4.2456434674261319</v>
      </c>
      <c r="W105" s="235">
        <v>1404.5</v>
      </c>
      <c r="X105" s="236">
        <v>26685.5</v>
      </c>
      <c r="Y105" s="203"/>
    </row>
    <row r="106" spans="1:25">
      <c r="A106" s="21"/>
      <c r="B106" s="18"/>
      <c r="C106" s="822" t="s">
        <v>521</v>
      </c>
      <c r="D106" s="141">
        <v>29790</v>
      </c>
      <c r="E106" s="141">
        <v>2500</v>
      </c>
      <c r="F106" s="283">
        <v>27290</v>
      </c>
      <c r="G106" s="145"/>
      <c r="H106" s="214">
        <v>8.4038200806156094E-2</v>
      </c>
      <c r="I106" s="88">
        <v>2503.4980020153898</v>
      </c>
      <c r="J106" s="208">
        <v>84.038200806156098</v>
      </c>
      <c r="K106" s="206">
        <v>25034.980020153896</v>
      </c>
      <c r="L106" s="207">
        <v>2255.0199798461035</v>
      </c>
      <c r="M106" s="203"/>
      <c r="N106" s="86"/>
      <c r="O106" s="214">
        <v>0.1</v>
      </c>
      <c r="P106" s="88">
        <v>2729</v>
      </c>
      <c r="Q106" s="208">
        <v>100</v>
      </c>
      <c r="R106" s="206">
        <v>27290</v>
      </c>
      <c r="S106" s="207">
        <v>0</v>
      </c>
      <c r="T106" s="203"/>
      <c r="U106" s="86"/>
      <c r="V106" s="237">
        <v>4.2019100403078049</v>
      </c>
      <c r="W106" s="235">
        <v>1364.5</v>
      </c>
      <c r="X106" s="236">
        <v>25925.5</v>
      </c>
      <c r="Y106" s="203"/>
    </row>
    <row r="107" spans="1:25">
      <c r="A107" s="21"/>
      <c r="B107" s="18"/>
      <c r="C107" s="360" t="s">
        <v>535</v>
      </c>
      <c r="D107" s="141">
        <v>28390</v>
      </c>
      <c r="E107" s="141">
        <v>2500</v>
      </c>
      <c r="F107" s="283">
        <v>25890</v>
      </c>
      <c r="G107" s="145"/>
      <c r="H107" s="214">
        <v>8.23774623406721E-2</v>
      </c>
      <c r="I107" s="88">
        <v>2338.6961558516809</v>
      </c>
      <c r="J107" s="208">
        <v>82.377462340672096</v>
      </c>
      <c r="K107" s="206">
        <v>23386.96155851681</v>
      </c>
      <c r="L107" s="207">
        <v>2503.0384414831897</v>
      </c>
      <c r="M107" s="203"/>
      <c r="N107" s="86"/>
      <c r="O107" s="214">
        <v>0.1</v>
      </c>
      <c r="P107" s="88">
        <v>2589</v>
      </c>
      <c r="Q107" s="208">
        <v>100</v>
      </c>
      <c r="R107" s="206">
        <v>25890</v>
      </c>
      <c r="S107" s="207">
        <v>0</v>
      </c>
      <c r="T107" s="203"/>
      <c r="U107" s="86"/>
      <c r="V107" s="237">
        <v>4.1188731170336048</v>
      </c>
      <c r="W107" s="235">
        <v>1294.5</v>
      </c>
      <c r="X107" s="236">
        <v>24595.5</v>
      </c>
      <c r="Y107" s="203"/>
    </row>
    <row r="108" spans="1:25">
      <c r="A108" s="21"/>
      <c r="B108" s="18"/>
      <c r="C108" s="360" t="s">
        <v>536</v>
      </c>
      <c r="D108" s="141">
        <v>29790</v>
      </c>
      <c r="E108" s="141">
        <v>2500</v>
      </c>
      <c r="F108" s="283">
        <v>27290</v>
      </c>
      <c r="G108" s="145"/>
      <c r="H108" s="214">
        <v>8.4038200806156094E-2</v>
      </c>
      <c r="I108" s="88">
        <v>2503.4980020153898</v>
      </c>
      <c r="J108" s="208">
        <v>84.038200806156098</v>
      </c>
      <c r="K108" s="206">
        <v>25034.980020153896</v>
      </c>
      <c r="L108" s="207">
        <v>2255.0199798461035</v>
      </c>
      <c r="M108" s="203"/>
      <c r="N108" s="86"/>
      <c r="O108" s="214">
        <v>0.1</v>
      </c>
      <c r="P108" s="88">
        <v>2729</v>
      </c>
      <c r="Q108" s="208">
        <v>100</v>
      </c>
      <c r="R108" s="206">
        <v>27290</v>
      </c>
      <c r="S108" s="207">
        <v>0</v>
      </c>
      <c r="T108" s="203"/>
      <c r="U108" s="86"/>
      <c r="V108" s="237">
        <v>4.2019100403078049</v>
      </c>
      <c r="W108" s="235">
        <v>1364.5</v>
      </c>
      <c r="X108" s="236">
        <v>25925.5</v>
      </c>
      <c r="Y108" s="203"/>
    </row>
    <row r="109" spans="1:25">
      <c r="A109" s="21"/>
      <c r="B109" s="18"/>
      <c r="C109" s="360" t="s">
        <v>537</v>
      </c>
      <c r="D109" s="141">
        <v>29390</v>
      </c>
      <c r="E109" s="141">
        <v>2500</v>
      </c>
      <c r="F109" s="283">
        <v>26890</v>
      </c>
      <c r="G109" s="145"/>
      <c r="H109" s="214">
        <v>8.3581349944217204E-2</v>
      </c>
      <c r="I109" s="88">
        <v>2456.4558748605436</v>
      </c>
      <c r="J109" s="208">
        <v>83.581349944217195</v>
      </c>
      <c r="K109" s="206">
        <v>24564.558748605436</v>
      </c>
      <c r="L109" s="207">
        <v>2325.4412513945645</v>
      </c>
      <c r="M109" s="203"/>
      <c r="N109" s="86"/>
      <c r="O109" s="214">
        <v>0.1</v>
      </c>
      <c r="P109" s="88">
        <v>2689</v>
      </c>
      <c r="Q109" s="208">
        <v>100</v>
      </c>
      <c r="R109" s="206">
        <v>26890</v>
      </c>
      <c r="S109" s="207">
        <v>0</v>
      </c>
      <c r="T109" s="203"/>
      <c r="U109" s="86"/>
      <c r="V109" s="237">
        <v>4.1790674972108599</v>
      </c>
      <c r="W109" s="235">
        <v>1344.5</v>
      </c>
      <c r="X109" s="236">
        <v>25545.5</v>
      </c>
      <c r="Y109" s="203"/>
    </row>
    <row r="110" spans="1:25">
      <c r="B110" s="18"/>
      <c r="C110" s="360" t="s">
        <v>538</v>
      </c>
      <c r="D110" s="141">
        <v>30190</v>
      </c>
      <c r="E110" s="141">
        <v>2500</v>
      </c>
      <c r="F110" s="283">
        <v>27690</v>
      </c>
      <c r="G110" s="145"/>
      <c r="H110" s="214">
        <v>8.4481852654387887E-2</v>
      </c>
      <c r="I110" s="88">
        <v>2550.5071316359704</v>
      </c>
      <c r="J110" s="208">
        <v>84.481852654387893</v>
      </c>
      <c r="K110" s="206">
        <v>25505.071316359703</v>
      </c>
      <c r="L110" s="207">
        <v>2184.9286836402971</v>
      </c>
      <c r="M110" s="203"/>
      <c r="N110" s="86"/>
      <c r="O110" s="214">
        <v>0.1</v>
      </c>
      <c r="P110" s="88">
        <v>2769</v>
      </c>
      <c r="Q110" s="208">
        <v>100</v>
      </c>
      <c r="R110" s="206">
        <v>27690</v>
      </c>
      <c r="S110" s="207">
        <v>0</v>
      </c>
      <c r="T110" s="203"/>
      <c r="U110" s="86"/>
      <c r="V110" s="237">
        <v>4.2240926327193939</v>
      </c>
      <c r="W110" s="235">
        <v>1384.5</v>
      </c>
      <c r="X110" s="236">
        <v>26305.5</v>
      </c>
      <c r="Y110" s="203"/>
    </row>
    <row r="111" spans="1:25">
      <c r="B111" s="18"/>
      <c r="C111" s="360" t="s">
        <v>540</v>
      </c>
      <c r="D111" s="141">
        <v>30790</v>
      </c>
      <c r="E111" s="141">
        <v>2500</v>
      </c>
      <c r="F111" s="283">
        <v>28290</v>
      </c>
      <c r="G111" s="145"/>
      <c r="H111" s="214">
        <v>8.512380699893958E-2</v>
      </c>
      <c r="I111" s="88">
        <v>2620.9620174973497</v>
      </c>
      <c r="J111" s="208">
        <v>85.123806998939571</v>
      </c>
      <c r="K111" s="206">
        <v>26209.620174973497</v>
      </c>
      <c r="L111" s="207">
        <v>2080.3798250265027</v>
      </c>
      <c r="M111" s="203"/>
      <c r="N111" s="86"/>
      <c r="O111" s="214">
        <v>0.1</v>
      </c>
      <c r="P111" s="88">
        <v>2829</v>
      </c>
      <c r="Q111" s="208">
        <v>100</v>
      </c>
      <c r="R111" s="206">
        <v>28290</v>
      </c>
      <c r="S111" s="207">
        <v>0</v>
      </c>
      <c r="T111" s="203"/>
      <c r="U111" s="86"/>
      <c r="V111" s="237">
        <v>4.2561903499469791</v>
      </c>
      <c r="W111" s="235">
        <v>1414.5</v>
      </c>
      <c r="X111" s="236">
        <v>26875.5</v>
      </c>
      <c r="Y111" s="203"/>
    </row>
    <row r="112" spans="1:25">
      <c r="A112" s="21"/>
      <c r="B112" s="825"/>
      <c r="C112" s="361" t="s">
        <v>541</v>
      </c>
      <c r="D112" s="799">
        <v>34240</v>
      </c>
      <c r="E112" s="799">
        <v>2500</v>
      </c>
      <c r="F112" s="816">
        <v>31740</v>
      </c>
      <c r="G112" s="817"/>
      <c r="H112" s="801">
        <v>8.8344045368620033E-2</v>
      </c>
      <c r="I112" s="802">
        <v>3024.90011342155</v>
      </c>
      <c r="J112" s="803">
        <v>88.344045368620044</v>
      </c>
      <c r="K112" s="804">
        <v>30249.001134215501</v>
      </c>
      <c r="L112" s="805">
        <v>1490.9988657844988</v>
      </c>
      <c r="M112" s="806"/>
      <c r="N112" s="818"/>
      <c r="O112" s="801">
        <v>0.1</v>
      </c>
      <c r="P112" s="802">
        <v>3174</v>
      </c>
      <c r="Q112" s="803">
        <v>100</v>
      </c>
      <c r="R112" s="804">
        <v>31740</v>
      </c>
      <c r="S112" s="805">
        <v>0</v>
      </c>
      <c r="T112" s="806"/>
      <c r="U112" s="818"/>
      <c r="V112" s="807">
        <v>4.4172022684310015</v>
      </c>
      <c r="W112" s="808">
        <v>1587</v>
      </c>
      <c r="X112" s="809">
        <v>30153</v>
      </c>
      <c r="Y112" s="806"/>
    </row>
    <row r="113" spans="1:25">
      <c r="A113" s="21"/>
      <c r="B113" s="18" t="s">
        <v>542</v>
      </c>
      <c r="C113" s="822" t="s">
        <v>543</v>
      </c>
      <c r="D113" s="141">
        <v>28990</v>
      </c>
      <c r="E113" s="141">
        <v>2500</v>
      </c>
      <c r="F113" s="283">
        <v>26490</v>
      </c>
      <c r="G113" s="145"/>
      <c r="H113" s="214">
        <v>8.3110702151755395E-2</v>
      </c>
      <c r="I113" s="88">
        <v>2409.3792553793887</v>
      </c>
      <c r="J113" s="208">
        <v>83.110702151755405</v>
      </c>
      <c r="K113" s="206">
        <v>24093.792553793886</v>
      </c>
      <c r="L113" s="207">
        <v>2396.2074462061137</v>
      </c>
      <c r="M113" s="203"/>
      <c r="N113" s="86"/>
      <c r="O113" s="214">
        <v>0.1</v>
      </c>
      <c r="P113" s="88">
        <v>2649</v>
      </c>
      <c r="Q113" s="208">
        <v>100</v>
      </c>
      <c r="R113" s="206">
        <v>26490</v>
      </c>
      <c r="S113" s="207">
        <v>0</v>
      </c>
      <c r="T113" s="203"/>
      <c r="U113" s="86"/>
      <c r="V113" s="237">
        <v>4.1555351075877693</v>
      </c>
      <c r="W113" s="235">
        <v>1324.5</v>
      </c>
      <c r="X113" s="236">
        <v>25165.5</v>
      </c>
      <c r="Y113" s="203"/>
    </row>
    <row r="114" spans="1:25">
      <c r="A114" s="21"/>
      <c r="B114" s="18"/>
      <c r="C114" s="822" t="s">
        <v>544</v>
      </c>
      <c r="D114" s="141">
        <v>36490</v>
      </c>
      <c r="E114" s="141">
        <v>2500</v>
      </c>
      <c r="F114" s="283">
        <v>33990</v>
      </c>
      <c r="G114" s="145"/>
      <c r="H114" s="214">
        <v>9.0092012356575504E-2</v>
      </c>
      <c r="I114" s="88">
        <v>3287.45753089144</v>
      </c>
      <c r="J114" s="208">
        <v>90.092012356575495</v>
      </c>
      <c r="K114" s="206">
        <v>32874.575308914398</v>
      </c>
      <c r="L114" s="207">
        <v>1115.4246910856018</v>
      </c>
      <c r="M114" s="203"/>
      <c r="N114" s="86"/>
      <c r="O114" s="214">
        <v>0.1</v>
      </c>
      <c r="P114" s="88">
        <v>3399</v>
      </c>
      <c r="Q114" s="208">
        <v>100</v>
      </c>
      <c r="R114" s="206">
        <v>33990</v>
      </c>
      <c r="S114" s="207">
        <v>0</v>
      </c>
      <c r="T114" s="203"/>
      <c r="U114" s="86"/>
      <c r="V114" s="237">
        <v>4.5046006178287756</v>
      </c>
      <c r="W114" s="235">
        <v>1699.5</v>
      </c>
      <c r="X114" s="236">
        <v>32290.5</v>
      </c>
      <c r="Y114" s="203"/>
    </row>
    <row r="115" spans="1:25">
      <c r="A115" s="21"/>
      <c r="B115" s="779"/>
      <c r="C115" s="360" t="s">
        <v>545</v>
      </c>
      <c r="D115" s="785">
        <v>29990</v>
      </c>
      <c r="E115" s="785">
        <v>4100</v>
      </c>
      <c r="F115" s="283">
        <v>25890</v>
      </c>
      <c r="G115" s="145"/>
      <c r="H115" s="214">
        <v>6.1659038238702217E-2</v>
      </c>
      <c r="I115" s="88">
        <v>1849.1545567786795</v>
      </c>
      <c r="J115" s="208">
        <v>61.659038238702216</v>
      </c>
      <c r="K115" s="206">
        <v>18491.545567786794</v>
      </c>
      <c r="L115" s="207">
        <v>7398.454432213206</v>
      </c>
      <c r="M115" s="203"/>
      <c r="N115" s="86"/>
      <c r="O115" s="214">
        <v>0.1</v>
      </c>
      <c r="P115" s="88">
        <v>2589</v>
      </c>
      <c r="Q115" s="208">
        <v>100</v>
      </c>
      <c r="R115" s="206">
        <v>25890</v>
      </c>
      <c r="S115" s="207">
        <v>0</v>
      </c>
      <c r="T115" s="203"/>
      <c r="U115" s="86"/>
      <c r="V115" s="237">
        <v>3.082951911935111</v>
      </c>
      <c r="W115" s="235">
        <v>1294.5</v>
      </c>
      <c r="X115" s="236">
        <v>24595.5</v>
      </c>
      <c r="Y115" s="203"/>
    </row>
    <row r="116" spans="1:25">
      <c r="A116" s="21"/>
      <c r="B116" s="18"/>
      <c r="C116" s="360" t="s">
        <v>546</v>
      </c>
      <c r="D116" s="141">
        <v>32590</v>
      </c>
      <c r="E116" s="141">
        <v>3100</v>
      </c>
      <c r="F116" s="283">
        <v>29490</v>
      </c>
      <c r="G116" s="145"/>
      <c r="H116" s="214">
        <v>7.9508392675483222E-2</v>
      </c>
      <c r="I116" s="88">
        <v>2591.1785172939981</v>
      </c>
      <c r="J116" s="208">
        <v>79.508392675483222</v>
      </c>
      <c r="K116" s="206">
        <v>25911.785172939981</v>
      </c>
      <c r="L116" s="207">
        <v>3578.2148270600192</v>
      </c>
      <c r="M116" s="203"/>
      <c r="N116" s="86"/>
      <c r="O116" s="214">
        <v>0.1</v>
      </c>
      <c r="P116" s="88">
        <v>2949</v>
      </c>
      <c r="Q116" s="208">
        <v>100</v>
      </c>
      <c r="R116" s="206">
        <v>29490</v>
      </c>
      <c r="S116" s="207">
        <v>0</v>
      </c>
      <c r="T116" s="203"/>
      <c r="U116" s="86"/>
      <c r="V116" s="237">
        <v>3.9754196337741612</v>
      </c>
      <c r="W116" s="235">
        <v>1474.5</v>
      </c>
      <c r="X116" s="236">
        <v>28015.5</v>
      </c>
      <c r="Y116" s="203"/>
    </row>
    <row r="117" spans="1:25">
      <c r="A117" s="21"/>
      <c r="B117" s="18"/>
      <c r="C117" s="826" t="s">
        <v>547</v>
      </c>
      <c r="D117" s="141">
        <v>31990</v>
      </c>
      <c r="E117" s="141">
        <v>3100</v>
      </c>
      <c r="F117" s="283">
        <v>28890</v>
      </c>
      <c r="G117" s="149"/>
      <c r="H117" s="214">
        <v>7.8776479750778852E-2</v>
      </c>
      <c r="I117" s="88">
        <v>2520.0595872274157</v>
      </c>
      <c r="J117" s="208">
        <v>78.776479750778847</v>
      </c>
      <c r="K117" s="206">
        <v>25200.595872274156</v>
      </c>
      <c r="L117" s="207">
        <v>3689.4041277258439</v>
      </c>
      <c r="M117" s="203"/>
      <c r="N117" s="86"/>
      <c r="O117" s="214">
        <v>0.1</v>
      </c>
      <c r="P117" s="88">
        <v>2889</v>
      </c>
      <c r="Q117" s="208">
        <v>100</v>
      </c>
      <c r="R117" s="206">
        <v>28890</v>
      </c>
      <c r="S117" s="207">
        <v>0</v>
      </c>
      <c r="T117" s="203"/>
      <c r="U117" s="86"/>
      <c r="V117" s="237">
        <v>3.9388239875389428</v>
      </c>
      <c r="W117" s="235">
        <v>1444.5</v>
      </c>
      <c r="X117" s="236">
        <v>27445.5</v>
      </c>
      <c r="Y117" s="203"/>
    </row>
    <row r="118" spans="1:25">
      <c r="A118" s="21"/>
      <c r="B118" s="19"/>
      <c r="C118" s="827" t="s">
        <v>548</v>
      </c>
      <c r="D118" s="799">
        <v>36490</v>
      </c>
      <c r="E118" s="799">
        <v>3100</v>
      </c>
      <c r="F118" s="816">
        <v>33390</v>
      </c>
      <c r="G118" s="817"/>
      <c r="H118" s="801">
        <v>8.3624663072776315E-2</v>
      </c>
      <c r="I118" s="802">
        <v>3051.4639555256076</v>
      </c>
      <c r="J118" s="803">
        <v>83.624663072776315</v>
      </c>
      <c r="K118" s="804">
        <v>30514.639555256075</v>
      </c>
      <c r="L118" s="805">
        <v>2875.3604447439247</v>
      </c>
      <c r="M118" s="806"/>
      <c r="N118" s="818"/>
      <c r="O118" s="801">
        <v>0.1</v>
      </c>
      <c r="P118" s="802">
        <v>3339</v>
      </c>
      <c r="Q118" s="803">
        <v>100</v>
      </c>
      <c r="R118" s="804">
        <v>33390</v>
      </c>
      <c r="S118" s="805">
        <v>0</v>
      </c>
      <c r="T118" s="806"/>
      <c r="U118" s="818"/>
      <c r="V118" s="807">
        <v>4.1812331536388161</v>
      </c>
      <c r="W118" s="808">
        <v>1669.5</v>
      </c>
      <c r="X118" s="809">
        <v>31720.5</v>
      </c>
      <c r="Y118" s="806"/>
    </row>
    <row r="119" spans="1:25">
      <c r="A119" s="21"/>
      <c r="B119" s="18" t="s">
        <v>527</v>
      </c>
      <c r="C119" s="822" t="s">
        <v>549</v>
      </c>
      <c r="D119" s="141">
        <v>27790</v>
      </c>
      <c r="E119" s="141">
        <v>3100</v>
      </c>
      <c r="F119" s="283">
        <v>24690</v>
      </c>
      <c r="G119" s="145"/>
      <c r="H119" s="214">
        <v>7.2657047387606311E-2</v>
      </c>
      <c r="I119" s="88">
        <v>2019.1393469015793</v>
      </c>
      <c r="J119" s="208">
        <v>72.657047387606312</v>
      </c>
      <c r="K119" s="206">
        <v>20191.393469015791</v>
      </c>
      <c r="L119" s="207">
        <v>4498.6065309842088</v>
      </c>
      <c r="M119" s="203"/>
      <c r="N119" s="86"/>
      <c r="O119" s="214">
        <v>0.1</v>
      </c>
      <c r="P119" s="88">
        <v>2469</v>
      </c>
      <c r="Q119" s="208">
        <v>100</v>
      </c>
      <c r="R119" s="206">
        <v>24690</v>
      </c>
      <c r="S119" s="207">
        <v>0</v>
      </c>
      <c r="T119" s="203"/>
      <c r="U119" s="86"/>
      <c r="V119" s="237">
        <v>3.6328523693803154</v>
      </c>
      <c r="W119" s="235">
        <v>1234.5</v>
      </c>
      <c r="X119" s="236">
        <v>23455.5</v>
      </c>
      <c r="Y119" s="203"/>
    </row>
    <row r="120" spans="1:25">
      <c r="A120" s="21"/>
      <c r="B120" s="18"/>
      <c r="C120" s="823" t="s">
        <v>520</v>
      </c>
      <c r="D120" s="266">
        <v>29790</v>
      </c>
      <c r="E120" s="266">
        <v>3100</v>
      </c>
      <c r="F120" s="815">
        <v>26690</v>
      </c>
      <c r="G120" s="145"/>
      <c r="H120" s="214">
        <v>7.5811258898463865E-2</v>
      </c>
      <c r="I120" s="88">
        <v>2258.4174025852385</v>
      </c>
      <c r="J120" s="208">
        <v>75.811258898463862</v>
      </c>
      <c r="K120" s="206">
        <v>22584.174025852386</v>
      </c>
      <c r="L120" s="207">
        <v>4105.825974147614</v>
      </c>
      <c r="M120" s="203"/>
      <c r="N120" s="86"/>
      <c r="O120" s="214">
        <v>0.1</v>
      </c>
      <c r="P120" s="88">
        <v>2669</v>
      </c>
      <c r="Q120" s="208">
        <v>100</v>
      </c>
      <c r="R120" s="206">
        <v>26690</v>
      </c>
      <c r="S120" s="207">
        <v>0</v>
      </c>
      <c r="T120" s="203"/>
      <c r="U120" s="86"/>
      <c r="V120" s="237">
        <v>3.7905629449231935</v>
      </c>
      <c r="W120" s="235">
        <v>1334.5</v>
      </c>
      <c r="X120" s="236">
        <v>25355.5</v>
      </c>
      <c r="Y120" s="203"/>
    </row>
    <row r="121" spans="1:25">
      <c r="A121" s="21"/>
      <c r="B121" s="18"/>
      <c r="C121" s="822" t="s">
        <v>521</v>
      </c>
      <c r="D121" s="141">
        <v>28990</v>
      </c>
      <c r="E121" s="141">
        <v>3100</v>
      </c>
      <c r="F121" s="283">
        <v>25890</v>
      </c>
      <c r="G121" s="145"/>
      <c r="H121" s="214">
        <v>7.4608053302433378E-2</v>
      </c>
      <c r="I121" s="88">
        <v>2162.8874652375434</v>
      </c>
      <c r="J121" s="208">
        <v>74.608053302433376</v>
      </c>
      <c r="K121" s="206">
        <v>21628.874652375434</v>
      </c>
      <c r="L121" s="207">
        <v>4261.1253476245656</v>
      </c>
      <c r="M121" s="203"/>
      <c r="N121" s="86"/>
      <c r="O121" s="214">
        <v>0.1</v>
      </c>
      <c r="P121" s="88">
        <v>2589</v>
      </c>
      <c r="Q121" s="208">
        <v>100</v>
      </c>
      <c r="R121" s="206">
        <v>25890</v>
      </c>
      <c r="S121" s="207">
        <v>0</v>
      </c>
      <c r="T121" s="203"/>
      <c r="U121" s="86"/>
      <c r="V121" s="237">
        <v>3.7304026651216691</v>
      </c>
      <c r="W121" s="235">
        <v>1294.5</v>
      </c>
      <c r="X121" s="236">
        <v>24595.5</v>
      </c>
      <c r="Y121" s="203"/>
    </row>
    <row r="122" spans="1:25">
      <c r="A122" s="21"/>
      <c r="B122" s="777"/>
      <c r="C122" s="822" t="s">
        <v>550</v>
      </c>
      <c r="D122" s="141">
        <v>27340</v>
      </c>
      <c r="E122" s="141">
        <v>3100</v>
      </c>
      <c r="F122" s="283">
        <v>24240</v>
      </c>
      <c r="G122" s="145"/>
      <c r="H122" s="214">
        <v>7.187561881188119E-2</v>
      </c>
      <c r="I122" s="88">
        <v>1965.0794183168318</v>
      </c>
      <c r="J122" s="208">
        <v>71.875618811881196</v>
      </c>
      <c r="K122" s="206">
        <v>19650.79418316832</v>
      </c>
      <c r="L122" s="207">
        <v>4589.2058168316798</v>
      </c>
      <c r="M122" s="203"/>
      <c r="N122" s="86"/>
      <c r="O122" s="214">
        <v>0.1</v>
      </c>
      <c r="P122" s="88">
        <v>2424</v>
      </c>
      <c r="Q122" s="208">
        <v>100</v>
      </c>
      <c r="R122" s="206">
        <v>24240</v>
      </c>
      <c r="S122" s="207">
        <v>0</v>
      </c>
      <c r="T122" s="203"/>
      <c r="U122" s="86"/>
      <c r="V122" s="237">
        <v>3.5937809405940593</v>
      </c>
      <c r="W122" s="235">
        <v>1212</v>
      </c>
      <c r="X122" s="236">
        <v>23028</v>
      </c>
      <c r="Y122" s="203"/>
    </row>
    <row r="123" spans="1:25">
      <c r="A123" s="21"/>
      <c r="B123" s="18"/>
      <c r="C123" s="360" t="s">
        <v>536</v>
      </c>
      <c r="D123" s="141">
        <v>28990</v>
      </c>
      <c r="E123" s="141">
        <v>3100</v>
      </c>
      <c r="F123" s="283">
        <v>25890</v>
      </c>
      <c r="G123" s="145"/>
      <c r="H123" s="214">
        <v>7.4608053302433378E-2</v>
      </c>
      <c r="I123" s="88">
        <v>2162.8874652375434</v>
      </c>
      <c r="J123" s="208">
        <v>74.608053302433376</v>
      </c>
      <c r="K123" s="206">
        <v>21628.874652375434</v>
      </c>
      <c r="L123" s="207">
        <v>4261.1253476245656</v>
      </c>
      <c r="M123" s="203"/>
      <c r="N123" s="86"/>
      <c r="O123" s="214">
        <v>0.1</v>
      </c>
      <c r="P123" s="88">
        <v>2589</v>
      </c>
      <c r="Q123" s="208">
        <v>100</v>
      </c>
      <c r="R123" s="206">
        <v>25890</v>
      </c>
      <c r="S123" s="207">
        <v>0</v>
      </c>
      <c r="T123" s="203"/>
      <c r="U123" s="86"/>
      <c r="V123" s="237">
        <v>3.7304026651216691</v>
      </c>
      <c r="W123" s="235">
        <v>1294.5</v>
      </c>
      <c r="X123" s="236">
        <v>24595.5</v>
      </c>
      <c r="Y123" s="203"/>
    </row>
    <row r="124" spans="1:25">
      <c r="A124" s="21"/>
      <c r="B124" s="18"/>
      <c r="C124" s="360" t="s">
        <v>537</v>
      </c>
      <c r="D124" s="785">
        <v>28590</v>
      </c>
      <c r="E124" s="785">
        <v>3100</v>
      </c>
      <c r="F124" s="283">
        <v>25490</v>
      </c>
      <c r="G124" s="145"/>
      <c r="H124" s="214">
        <v>7.397812867791291E-2</v>
      </c>
      <c r="I124" s="88">
        <v>2115.0346989015302</v>
      </c>
      <c r="J124" s="208">
        <v>73.978128677912906</v>
      </c>
      <c r="K124" s="206">
        <v>21150.346989015303</v>
      </c>
      <c r="L124" s="207">
        <v>4339.6530109846972</v>
      </c>
      <c r="M124" s="203"/>
      <c r="N124" s="86"/>
      <c r="O124" s="214">
        <v>0.1</v>
      </c>
      <c r="P124" s="88">
        <v>2549</v>
      </c>
      <c r="Q124" s="208">
        <v>100</v>
      </c>
      <c r="R124" s="206">
        <v>25490</v>
      </c>
      <c r="S124" s="207">
        <v>0</v>
      </c>
      <c r="T124" s="203"/>
      <c r="U124" s="86"/>
      <c r="V124" s="237">
        <v>3.6989064338956457</v>
      </c>
      <c r="W124" s="235">
        <v>1274.5</v>
      </c>
      <c r="X124" s="236">
        <v>24215.5</v>
      </c>
      <c r="Y124" s="203"/>
    </row>
    <row r="125" spans="1:25">
      <c r="A125" s="21"/>
      <c r="B125" s="18"/>
      <c r="C125" s="360" t="s">
        <v>538</v>
      </c>
      <c r="D125" s="785">
        <v>29390</v>
      </c>
      <c r="E125" s="785">
        <v>3100</v>
      </c>
      <c r="F125" s="283">
        <v>26290</v>
      </c>
      <c r="G125" s="145"/>
      <c r="H125" s="214">
        <v>7.5218809433244591E-2</v>
      </c>
      <c r="I125" s="88">
        <v>2210.6808092430583</v>
      </c>
      <c r="J125" s="208">
        <v>75.218809433244587</v>
      </c>
      <c r="K125" s="206">
        <v>22106.808092430583</v>
      </c>
      <c r="L125" s="207">
        <v>4183.1919075694168</v>
      </c>
      <c r="M125" s="203"/>
      <c r="N125" s="86"/>
      <c r="O125" s="214">
        <v>0.1</v>
      </c>
      <c r="P125" s="88">
        <v>2629</v>
      </c>
      <c r="Q125" s="208">
        <v>100</v>
      </c>
      <c r="R125" s="206">
        <v>26290</v>
      </c>
      <c r="S125" s="207">
        <v>0</v>
      </c>
      <c r="T125" s="203"/>
      <c r="U125" s="86"/>
      <c r="V125" s="237">
        <v>3.7609404716622294</v>
      </c>
      <c r="W125" s="235">
        <v>1314.5</v>
      </c>
      <c r="X125" s="236">
        <v>24975.5</v>
      </c>
      <c r="Y125" s="203"/>
    </row>
    <row r="126" spans="1:25">
      <c r="A126" s="21"/>
      <c r="B126" s="18"/>
      <c r="C126" s="360" t="s">
        <v>540</v>
      </c>
      <c r="D126" s="785">
        <v>29990</v>
      </c>
      <c r="E126" s="785">
        <v>4100</v>
      </c>
      <c r="F126" s="283">
        <v>25890</v>
      </c>
      <c r="G126" s="145"/>
      <c r="H126" s="214">
        <v>6.1659038238702217E-2</v>
      </c>
      <c r="I126" s="88">
        <v>1849.1545567786795</v>
      </c>
      <c r="J126" s="208">
        <v>61.659038238702216</v>
      </c>
      <c r="K126" s="206">
        <v>18491.545567786794</v>
      </c>
      <c r="L126" s="207">
        <v>7398.454432213206</v>
      </c>
      <c r="M126" s="203"/>
      <c r="N126" s="86"/>
      <c r="O126" s="214">
        <v>0.1</v>
      </c>
      <c r="P126" s="88">
        <v>2589</v>
      </c>
      <c r="Q126" s="208">
        <v>100</v>
      </c>
      <c r="R126" s="206">
        <v>25890</v>
      </c>
      <c r="S126" s="207">
        <v>0</v>
      </c>
      <c r="T126" s="203"/>
      <c r="U126" s="86"/>
      <c r="V126" s="237">
        <v>3.082951911935111</v>
      </c>
      <c r="W126" s="235">
        <v>1294.5</v>
      </c>
      <c r="X126" s="236">
        <v>24595.5</v>
      </c>
      <c r="Y126" s="203"/>
    </row>
    <row r="127" spans="1:25">
      <c r="A127" s="21"/>
      <c r="B127" s="18"/>
      <c r="C127" s="360" t="s">
        <v>541</v>
      </c>
      <c r="D127" s="141">
        <v>33440</v>
      </c>
      <c r="E127" s="141">
        <v>3100</v>
      </c>
      <c r="F127" s="283">
        <v>30340</v>
      </c>
      <c r="G127" s="145"/>
      <c r="H127" s="214">
        <v>8.0495715227422548E-2</v>
      </c>
      <c r="I127" s="88">
        <v>2691.7767172050098</v>
      </c>
      <c r="J127" s="208">
        <v>80.495715227422551</v>
      </c>
      <c r="K127" s="206">
        <v>26917.767172050098</v>
      </c>
      <c r="L127" s="207">
        <v>3422.2328279499015</v>
      </c>
      <c r="M127" s="203"/>
      <c r="N127" s="86"/>
      <c r="O127" s="214">
        <v>0.1</v>
      </c>
      <c r="P127" s="88">
        <v>3034</v>
      </c>
      <c r="Q127" s="208">
        <v>100</v>
      </c>
      <c r="R127" s="206">
        <v>30340</v>
      </c>
      <c r="S127" s="207">
        <v>0</v>
      </c>
      <c r="T127" s="203"/>
      <c r="U127" s="86"/>
      <c r="V127" s="237">
        <v>4.0247857613711275</v>
      </c>
      <c r="W127" s="235">
        <v>1517</v>
      </c>
      <c r="X127" s="236">
        <v>28823</v>
      </c>
      <c r="Y127" s="203"/>
    </row>
    <row r="128" spans="1:25">
      <c r="A128" s="21"/>
      <c r="B128" s="18"/>
      <c r="C128" s="826" t="s">
        <v>551</v>
      </c>
      <c r="D128" s="785">
        <v>31990</v>
      </c>
      <c r="E128" s="785">
        <v>3100</v>
      </c>
      <c r="F128" s="283">
        <v>28890</v>
      </c>
      <c r="G128" s="145"/>
      <c r="H128" s="214">
        <v>7.8776479750778852E-2</v>
      </c>
      <c r="I128" s="88">
        <v>2520.0595872274157</v>
      </c>
      <c r="J128" s="208">
        <v>78.776479750778847</v>
      </c>
      <c r="K128" s="206">
        <v>25200.595872274156</v>
      </c>
      <c r="L128" s="207">
        <v>3689.4041277258439</v>
      </c>
      <c r="M128" s="203"/>
      <c r="N128" s="86"/>
      <c r="O128" s="214">
        <v>0.1</v>
      </c>
      <c r="P128" s="88">
        <v>2889</v>
      </c>
      <c r="Q128" s="208">
        <v>100</v>
      </c>
      <c r="R128" s="206">
        <v>28890</v>
      </c>
      <c r="S128" s="207">
        <v>0</v>
      </c>
      <c r="T128" s="203"/>
      <c r="U128" s="86"/>
      <c r="V128" s="237">
        <v>3.9388239875389428</v>
      </c>
      <c r="W128" s="235">
        <v>1444.5</v>
      </c>
      <c r="X128" s="236">
        <v>27445.5</v>
      </c>
      <c r="Y128" s="203"/>
    </row>
    <row r="129" spans="1:25" ht="15.75" thickBot="1">
      <c r="A129" s="21"/>
      <c r="B129" s="786"/>
      <c r="C129" s="787" t="s">
        <v>552</v>
      </c>
      <c r="D129" s="828">
        <v>37340</v>
      </c>
      <c r="E129" s="828">
        <v>3100</v>
      </c>
      <c r="F129" s="284">
        <v>34240</v>
      </c>
      <c r="G129" s="145"/>
      <c r="H129" s="251">
        <v>8.439734228971961E-2</v>
      </c>
      <c r="I129" s="89">
        <v>3151.3967610981304</v>
      </c>
      <c r="J129" s="252">
        <v>84.397342289719617</v>
      </c>
      <c r="K129" s="253">
        <v>31513.967610981304</v>
      </c>
      <c r="L129" s="254">
        <v>2726.0323890186955</v>
      </c>
      <c r="M129" s="209"/>
      <c r="N129" s="86"/>
      <c r="O129" s="251">
        <v>0.1</v>
      </c>
      <c r="P129" s="89">
        <v>3424</v>
      </c>
      <c r="Q129" s="252">
        <v>100</v>
      </c>
      <c r="R129" s="253">
        <v>34240</v>
      </c>
      <c r="S129" s="254">
        <v>0</v>
      </c>
      <c r="T129" s="209"/>
      <c r="U129" s="86"/>
      <c r="V129" s="255">
        <v>4.2198671144859805</v>
      </c>
      <c r="W129" s="256">
        <v>1712</v>
      </c>
      <c r="X129" s="257">
        <v>32528</v>
      </c>
      <c r="Y129" s="209"/>
    </row>
    <row r="130" spans="1:25">
      <c r="A130" s="31"/>
      <c r="B130" s="829"/>
      <c r="C130" s="169"/>
      <c r="D130" s="169"/>
      <c r="E130" s="169"/>
      <c r="F130" s="169"/>
      <c r="G130" s="166"/>
      <c r="H130" s="166"/>
      <c r="I130" s="166"/>
      <c r="J130" s="166"/>
      <c r="K130" s="166"/>
      <c r="L130" s="166"/>
      <c r="M130" s="166"/>
      <c r="N130" s="166"/>
      <c r="O130" s="166"/>
      <c r="P130" s="166"/>
      <c r="Q130" s="166"/>
      <c r="R130" s="166"/>
      <c r="S130" s="166"/>
      <c r="T130" s="166"/>
      <c r="U130" s="145"/>
      <c r="V130" s="145"/>
      <c r="W130" s="145"/>
      <c r="X130" s="145"/>
      <c r="Y130" s="145"/>
    </row>
    <row r="131" spans="1:25">
      <c r="B131" s="165"/>
      <c r="C131" s="164"/>
      <c r="D131" s="164"/>
      <c r="E131" s="164"/>
      <c r="F131" s="164"/>
      <c r="G131" s="362"/>
      <c r="H131" s="164"/>
      <c r="I131" s="164"/>
      <c r="J131" s="164"/>
      <c r="K131" s="412"/>
      <c r="L131" s="413"/>
      <c r="M131" s="409"/>
      <c r="N131" s="164"/>
      <c r="O131" s="164"/>
      <c r="P131" s="164"/>
      <c r="Q131" s="164"/>
      <c r="R131" s="164"/>
      <c r="S131" s="164"/>
      <c r="T131" s="164"/>
      <c r="U131" s="164"/>
      <c r="V131" s="164"/>
      <c r="W131" s="164"/>
      <c r="X131" s="164"/>
      <c r="Y131" s="164"/>
    </row>
    <row r="132" spans="1:25">
      <c r="B132" s="165"/>
      <c r="C132" s="164"/>
      <c r="D132" s="164"/>
      <c r="E132" s="164"/>
      <c r="F132" s="164"/>
      <c r="G132" s="362"/>
      <c r="H132" s="164"/>
      <c r="I132" s="164"/>
      <c r="J132" s="164"/>
      <c r="K132" s="412"/>
      <c r="L132" s="413"/>
      <c r="M132" s="409"/>
      <c r="N132" s="164"/>
      <c r="O132" s="164"/>
      <c r="P132" s="164"/>
      <c r="Q132" s="164"/>
      <c r="R132" s="164"/>
      <c r="S132" s="164"/>
      <c r="T132" s="164"/>
      <c r="U132" s="164"/>
      <c r="V132" s="164"/>
      <c r="W132" s="164"/>
      <c r="X132" s="164"/>
      <c r="Y132" s="164"/>
    </row>
    <row r="133" spans="1:25">
      <c r="A133" s="830"/>
      <c r="B133" s="831"/>
      <c r="C133" s="831" t="s">
        <v>553</v>
      </c>
      <c r="D133" s="832"/>
      <c r="E133" s="832"/>
      <c r="F133" s="832"/>
      <c r="G133" s="833"/>
      <c r="H133" s="832"/>
      <c r="I133" s="832"/>
      <c r="J133" s="832"/>
      <c r="K133" s="834"/>
      <c r="L133" s="831" t="s">
        <v>554</v>
      </c>
      <c r="M133" s="409"/>
      <c r="N133" s="164"/>
      <c r="O133" s="164"/>
      <c r="P133" s="164"/>
      <c r="Q133" s="164"/>
      <c r="R133" s="164"/>
      <c r="S133" s="164"/>
      <c r="T133" s="164"/>
      <c r="U133" s="164"/>
      <c r="V133" s="831" t="s">
        <v>555</v>
      </c>
      <c r="W133" s="164"/>
      <c r="X133" s="164"/>
      <c r="Y133" s="164"/>
    </row>
    <row r="134" spans="1:25">
      <c r="B134" s="165"/>
      <c r="C134" s="164"/>
      <c r="D134" s="164"/>
      <c r="E134" s="164"/>
      <c r="F134" s="164"/>
      <c r="G134" s="362"/>
      <c r="H134" s="164"/>
      <c r="I134" s="164"/>
      <c r="J134" s="164"/>
      <c r="K134" s="412"/>
      <c r="L134" s="413"/>
      <c r="M134" s="409"/>
      <c r="N134" s="164"/>
      <c r="O134" s="164"/>
      <c r="P134" s="164"/>
      <c r="Q134" s="164"/>
      <c r="R134" s="164"/>
      <c r="S134" s="164"/>
      <c r="T134" s="164"/>
      <c r="U134" s="164"/>
      <c r="V134" s="164"/>
      <c r="W134" s="164"/>
      <c r="X134" s="164"/>
      <c r="Y134" s="164"/>
    </row>
    <row r="135" spans="1:25">
      <c r="B135" s="165"/>
      <c r="C135" s="164"/>
      <c r="D135" s="164"/>
      <c r="E135" s="164"/>
      <c r="F135" s="164"/>
      <c r="G135" s="362"/>
      <c r="H135" s="164"/>
      <c r="I135" s="164"/>
      <c r="J135" s="164"/>
      <c r="K135" s="412"/>
      <c r="L135" s="413"/>
      <c r="M135" s="409"/>
      <c r="N135" s="164"/>
      <c r="O135" s="164"/>
      <c r="P135" s="164"/>
      <c r="Q135" s="164"/>
      <c r="R135" s="164"/>
      <c r="S135" s="164"/>
      <c r="T135" s="164"/>
      <c r="U135" s="164"/>
      <c r="V135" s="164"/>
      <c r="W135" s="164"/>
      <c r="X135" s="164"/>
      <c r="Y135" s="164"/>
    </row>
    <row r="136" spans="1:25">
      <c r="B136" s="165"/>
      <c r="C136" s="164"/>
      <c r="D136" s="164"/>
      <c r="E136" s="164"/>
      <c r="F136" s="164"/>
      <c r="G136" s="362"/>
      <c r="H136" s="164"/>
      <c r="I136" s="164"/>
      <c r="J136" s="164"/>
      <c r="K136" s="412"/>
      <c r="L136" s="413"/>
      <c r="M136" s="409"/>
      <c r="N136" s="164"/>
      <c r="O136" s="164"/>
      <c r="P136" s="164"/>
      <c r="Q136" s="164"/>
      <c r="R136" s="164"/>
      <c r="S136" s="164"/>
      <c r="T136" s="164"/>
      <c r="U136" s="164"/>
      <c r="V136" s="164"/>
      <c r="W136" s="164"/>
      <c r="X136" s="164"/>
      <c r="Y136" s="164"/>
    </row>
    <row r="137" spans="1:25">
      <c r="B137" s="165"/>
      <c r="C137" s="164"/>
      <c r="D137" s="164"/>
      <c r="E137" s="164"/>
      <c r="F137" s="164"/>
      <c r="G137" s="362"/>
      <c r="H137" s="164"/>
      <c r="I137" s="164"/>
      <c r="J137" s="164"/>
      <c r="K137" s="412"/>
      <c r="L137" s="413"/>
      <c r="M137" s="409"/>
      <c r="N137" s="164"/>
      <c r="O137" s="164"/>
      <c r="P137" s="164"/>
      <c r="Q137" s="164"/>
      <c r="R137" s="164"/>
      <c r="S137" s="164"/>
      <c r="T137" s="164"/>
      <c r="U137" s="164"/>
      <c r="V137" s="164"/>
      <c r="W137" s="164"/>
      <c r="X137" s="164"/>
      <c r="Y137" s="164"/>
    </row>
    <row r="138" spans="1:25">
      <c r="B138" s="165"/>
      <c r="C138" s="164"/>
      <c r="D138" s="164"/>
      <c r="E138" s="164"/>
      <c r="F138" s="164"/>
      <c r="G138" s="362"/>
      <c r="H138" s="164"/>
      <c r="I138" s="164"/>
      <c r="J138" s="164"/>
      <c r="K138" s="412"/>
      <c r="L138" s="413"/>
      <c r="M138" s="409"/>
      <c r="N138" s="164"/>
      <c r="O138" s="164"/>
      <c r="P138" s="164"/>
      <c r="Q138" s="164"/>
      <c r="R138" s="164"/>
      <c r="S138" s="164"/>
      <c r="T138" s="164"/>
      <c r="U138" s="164"/>
      <c r="V138" s="164"/>
      <c r="W138" s="164"/>
      <c r="X138" s="164"/>
      <c r="Y138" s="164"/>
    </row>
    <row r="139" spans="1:25">
      <c r="B139" s="165"/>
      <c r="C139" s="164"/>
      <c r="D139" s="164"/>
      <c r="E139" s="164"/>
      <c r="F139" s="164"/>
      <c r="G139" s="362"/>
      <c r="H139" s="164"/>
      <c r="I139" s="164"/>
      <c r="J139" s="164"/>
      <c r="K139" s="412"/>
      <c r="L139" s="413"/>
      <c r="M139" s="409"/>
      <c r="N139" s="164"/>
      <c r="O139" s="164"/>
      <c r="P139" s="164"/>
      <c r="Q139" s="164"/>
      <c r="R139" s="164"/>
      <c r="S139" s="164"/>
      <c r="T139" s="164"/>
      <c r="U139" s="164"/>
      <c r="V139" s="164"/>
      <c r="W139" s="164"/>
      <c r="X139" s="164"/>
      <c r="Y139" s="164"/>
    </row>
    <row r="140" spans="1:25">
      <c r="B140" s="165"/>
      <c r="C140" s="164"/>
      <c r="D140" s="164"/>
      <c r="E140" s="164"/>
      <c r="F140" s="164"/>
      <c r="G140" s="362"/>
      <c r="H140" s="164"/>
      <c r="I140" s="164"/>
      <c r="J140" s="164"/>
      <c r="K140" s="412"/>
      <c r="L140" s="413"/>
      <c r="M140" s="409"/>
      <c r="N140" s="164"/>
      <c r="O140" s="164"/>
      <c r="P140" s="164"/>
      <c r="Q140" s="164"/>
      <c r="R140" s="164"/>
      <c r="S140" s="164"/>
      <c r="T140" s="164"/>
      <c r="U140" s="164"/>
      <c r="V140" s="164"/>
      <c r="W140" s="164"/>
      <c r="X140" s="164"/>
      <c r="Y140" s="164"/>
    </row>
    <row r="141" spans="1:25">
      <c r="B141" s="165"/>
      <c r="C141" s="164"/>
      <c r="D141" s="164"/>
      <c r="E141" s="164"/>
      <c r="F141" s="164"/>
      <c r="G141" s="362"/>
      <c r="H141" s="164"/>
      <c r="I141" s="164"/>
      <c r="J141" s="164"/>
      <c r="K141" s="412"/>
      <c r="L141" s="413"/>
      <c r="M141" s="409"/>
      <c r="N141" s="164"/>
      <c r="O141" s="164"/>
      <c r="P141" s="164"/>
      <c r="Q141" s="164"/>
      <c r="R141" s="164"/>
      <c r="S141" s="164"/>
      <c r="T141" s="164"/>
      <c r="U141" s="164"/>
      <c r="V141" s="164"/>
      <c r="W141" s="164"/>
      <c r="X141" s="164"/>
      <c r="Y141" s="164"/>
    </row>
    <row r="142" spans="1:25">
      <c r="B142" s="165"/>
      <c r="C142" s="164"/>
      <c r="D142" s="164"/>
      <c r="E142" s="164"/>
      <c r="F142" s="164"/>
      <c r="G142" s="362"/>
      <c r="H142" s="164"/>
      <c r="I142" s="164"/>
      <c r="J142" s="164"/>
      <c r="K142" s="412"/>
      <c r="L142" s="413"/>
      <c r="M142" s="409"/>
      <c r="N142" s="164"/>
      <c r="O142" s="164"/>
      <c r="P142" s="164"/>
      <c r="Q142" s="164"/>
      <c r="R142" s="164"/>
      <c r="S142" s="164"/>
      <c r="T142" s="164"/>
      <c r="U142" s="164"/>
      <c r="V142" s="164"/>
      <c r="W142" s="164"/>
      <c r="X142" s="164"/>
      <c r="Y142" s="164"/>
    </row>
    <row r="143" spans="1:25">
      <c r="B143" s="165"/>
      <c r="C143" s="164"/>
      <c r="D143" s="164"/>
      <c r="E143" s="164"/>
      <c r="F143" s="164"/>
      <c r="G143" s="362"/>
      <c r="H143" s="164"/>
      <c r="I143" s="164"/>
      <c r="J143" s="164"/>
      <c r="K143" s="412"/>
      <c r="L143" s="413"/>
      <c r="M143" s="409"/>
      <c r="N143" s="164"/>
      <c r="O143" s="164"/>
      <c r="P143" s="164"/>
      <c r="Q143" s="164"/>
      <c r="R143" s="164"/>
      <c r="S143" s="164"/>
      <c r="T143" s="164"/>
      <c r="U143" s="164"/>
      <c r="V143" s="164"/>
      <c r="W143" s="164"/>
      <c r="X143" s="164"/>
      <c r="Y143" s="164"/>
    </row>
    <row r="144" spans="1:25">
      <c r="B144" s="165"/>
      <c r="C144" s="164"/>
      <c r="D144" s="164"/>
      <c r="E144" s="164"/>
      <c r="F144" s="164"/>
      <c r="G144" s="362"/>
      <c r="H144" s="164"/>
      <c r="I144" s="164"/>
      <c r="J144" s="164"/>
      <c r="K144" s="412"/>
      <c r="L144" s="413"/>
      <c r="M144" s="409"/>
      <c r="N144" s="164"/>
      <c r="O144" s="164"/>
      <c r="P144" s="164"/>
      <c r="Q144" s="164"/>
      <c r="R144" s="164"/>
      <c r="S144" s="164"/>
      <c r="T144" s="164"/>
      <c r="U144" s="164"/>
      <c r="V144" s="164"/>
      <c r="W144" s="164"/>
      <c r="X144" s="164"/>
      <c r="Y144" s="164"/>
    </row>
    <row r="145" spans="2:25">
      <c r="B145" s="165"/>
      <c r="C145" s="164"/>
      <c r="D145" s="164"/>
      <c r="E145" s="164"/>
      <c r="F145" s="164"/>
      <c r="G145" s="362"/>
      <c r="H145" s="164"/>
      <c r="I145" s="164"/>
      <c r="J145" s="164"/>
      <c r="K145" s="412"/>
      <c r="L145" s="413"/>
      <c r="M145" s="409"/>
      <c r="N145" s="164"/>
      <c r="O145" s="164"/>
      <c r="P145" s="164"/>
      <c r="Q145" s="164"/>
      <c r="R145" s="164"/>
      <c r="S145" s="164"/>
      <c r="T145" s="164"/>
      <c r="U145" s="164"/>
      <c r="V145" s="164"/>
      <c r="W145" s="164"/>
      <c r="X145" s="164"/>
      <c r="Y145" s="164"/>
    </row>
    <row r="146" spans="2:25">
      <c r="B146" s="165"/>
      <c r="C146" s="164"/>
      <c r="D146" s="164"/>
      <c r="E146" s="164"/>
      <c r="F146" s="164"/>
      <c r="G146" s="362"/>
      <c r="H146" s="164"/>
      <c r="I146" s="164"/>
      <c r="J146" s="164"/>
      <c r="K146" s="412"/>
      <c r="L146" s="413"/>
      <c r="M146" s="409"/>
      <c r="N146" s="164"/>
      <c r="O146" s="164"/>
      <c r="P146" s="164"/>
      <c r="Q146" s="164"/>
      <c r="R146" s="164"/>
      <c r="S146" s="164"/>
      <c r="T146" s="164"/>
      <c r="U146" s="164"/>
      <c r="V146" s="164"/>
      <c r="W146" s="164"/>
      <c r="X146" s="164"/>
      <c r="Y146" s="164"/>
    </row>
    <row r="147" spans="2:25">
      <c r="B147" s="165"/>
      <c r="C147" s="164"/>
      <c r="D147" s="164"/>
      <c r="E147" s="164"/>
      <c r="F147" s="164"/>
      <c r="G147" s="362"/>
      <c r="H147" s="164"/>
      <c r="I147" s="164"/>
      <c r="J147" s="164"/>
      <c r="K147" s="412"/>
      <c r="L147" s="413"/>
      <c r="M147" s="409"/>
      <c r="N147" s="164"/>
      <c r="O147" s="164"/>
      <c r="P147" s="164"/>
      <c r="Q147" s="164"/>
      <c r="R147" s="164"/>
      <c r="S147" s="164"/>
      <c r="T147" s="164"/>
      <c r="U147" s="164"/>
      <c r="V147" s="164"/>
      <c r="W147" s="164"/>
      <c r="X147" s="164"/>
      <c r="Y147" s="164"/>
    </row>
    <row r="148" spans="2:25">
      <c r="B148" s="165"/>
      <c r="C148" s="164"/>
      <c r="D148" s="164"/>
      <c r="E148" s="164"/>
      <c r="F148" s="164"/>
      <c r="G148" s="362"/>
      <c r="H148" s="164"/>
      <c r="I148" s="164"/>
      <c r="J148" s="164"/>
      <c r="K148" s="412"/>
      <c r="L148" s="413"/>
      <c r="M148" s="409"/>
      <c r="N148" s="164"/>
      <c r="O148" s="164"/>
      <c r="P148" s="164"/>
      <c r="Q148" s="164"/>
      <c r="R148" s="164"/>
      <c r="S148" s="164"/>
      <c r="T148" s="164"/>
      <c r="U148" s="164"/>
      <c r="V148" s="164"/>
      <c r="W148" s="164"/>
      <c r="X148" s="164"/>
      <c r="Y148" s="164"/>
    </row>
    <row r="149" spans="2:25">
      <c r="B149" s="165"/>
      <c r="C149" s="164"/>
      <c r="D149" s="164"/>
      <c r="E149" s="164"/>
      <c r="F149" s="164"/>
      <c r="G149" s="362"/>
      <c r="H149" s="164"/>
      <c r="I149" s="164"/>
      <c r="J149" s="164"/>
      <c r="K149" s="412"/>
      <c r="L149" s="413"/>
      <c r="M149" s="409"/>
      <c r="N149" s="164"/>
      <c r="O149" s="164"/>
      <c r="P149" s="164"/>
      <c r="Q149" s="164"/>
      <c r="R149" s="164"/>
      <c r="S149" s="164"/>
      <c r="T149" s="164"/>
      <c r="U149" s="164"/>
      <c r="V149" s="164"/>
      <c r="W149" s="164"/>
      <c r="X149" s="164"/>
      <c r="Y149" s="164"/>
    </row>
    <row r="150" spans="2:25">
      <c r="B150" s="165"/>
      <c r="C150" s="164"/>
      <c r="D150" s="164"/>
      <c r="E150" s="164"/>
      <c r="F150" s="164"/>
      <c r="G150" s="362"/>
      <c r="H150" s="164"/>
      <c r="I150" s="164"/>
      <c r="J150" s="164"/>
      <c r="K150" s="412"/>
      <c r="L150" s="413"/>
      <c r="M150" s="409"/>
      <c r="N150" s="164"/>
      <c r="O150" s="164"/>
      <c r="P150" s="164"/>
      <c r="Q150" s="164"/>
      <c r="R150" s="164"/>
      <c r="S150" s="164"/>
      <c r="T150" s="164"/>
      <c r="U150" s="164"/>
      <c r="V150" s="164"/>
      <c r="W150" s="164"/>
      <c r="X150" s="164"/>
      <c r="Y150" s="164"/>
    </row>
    <row r="151" spans="2:25">
      <c r="B151" s="165"/>
      <c r="C151" s="164"/>
      <c r="D151" s="164"/>
      <c r="E151" s="164"/>
      <c r="F151" s="164"/>
      <c r="G151" s="362"/>
      <c r="H151" s="164"/>
      <c r="I151" s="164"/>
      <c r="J151" s="164"/>
      <c r="K151" s="412"/>
      <c r="L151" s="413"/>
      <c r="M151" s="409"/>
      <c r="N151" s="164"/>
      <c r="O151" s="164"/>
      <c r="P151" s="164"/>
      <c r="Q151" s="164"/>
      <c r="R151" s="164"/>
      <c r="S151" s="164"/>
      <c r="T151" s="164"/>
      <c r="U151" s="164"/>
      <c r="V151" s="164"/>
      <c r="W151" s="164"/>
      <c r="X151" s="164"/>
      <c r="Y151" s="164"/>
    </row>
    <row r="152" spans="2:25">
      <c r="B152" s="165"/>
      <c r="C152" s="164"/>
      <c r="D152" s="164"/>
      <c r="E152" s="164"/>
      <c r="F152" s="164"/>
      <c r="G152" s="362"/>
      <c r="H152" s="164"/>
      <c r="I152" s="164"/>
      <c r="J152" s="164"/>
      <c r="K152" s="412"/>
      <c r="L152" s="413"/>
      <c r="M152" s="409"/>
      <c r="N152" s="164"/>
      <c r="O152" s="164"/>
      <c r="P152" s="164"/>
      <c r="Q152" s="164"/>
      <c r="R152" s="164"/>
      <c r="S152" s="164"/>
      <c r="T152" s="164"/>
      <c r="U152" s="164"/>
      <c r="V152" s="164"/>
      <c r="W152" s="164"/>
      <c r="X152" s="164"/>
      <c r="Y152" s="164"/>
    </row>
    <row r="153" spans="2:25">
      <c r="B153" s="165"/>
      <c r="C153" s="164"/>
      <c r="D153" s="164"/>
      <c r="E153" s="164"/>
      <c r="F153" s="164"/>
      <c r="G153" s="362"/>
      <c r="H153" s="164"/>
      <c r="I153" s="164"/>
      <c r="J153" s="164"/>
      <c r="K153" s="412"/>
      <c r="L153" s="413"/>
      <c r="M153" s="409"/>
      <c r="N153" s="164"/>
      <c r="O153" s="164"/>
      <c r="P153" s="164"/>
      <c r="Q153" s="164"/>
      <c r="R153" s="164"/>
      <c r="S153" s="164"/>
      <c r="T153" s="164"/>
      <c r="U153" s="164"/>
      <c r="V153" s="164"/>
      <c r="W153" s="164"/>
      <c r="X153" s="164"/>
      <c r="Y153" s="164"/>
    </row>
    <row r="154" spans="2:25">
      <c r="B154" s="165"/>
      <c r="C154" s="164"/>
      <c r="D154" s="164"/>
      <c r="E154" s="164"/>
      <c r="F154" s="164"/>
      <c r="G154" s="362"/>
      <c r="H154" s="164"/>
      <c r="I154" s="164"/>
      <c r="J154" s="164"/>
      <c r="K154" s="412"/>
      <c r="L154" s="413"/>
      <c r="M154" s="409"/>
      <c r="N154" s="164"/>
      <c r="O154" s="164"/>
      <c r="P154" s="164"/>
      <c r="Q154" s="164"/>
      <c r="R154" s="164"/>
      <c r="S154" s="164"/>
      <c r="T154" s="164"/>
      <c r="U154" s="164"/>
      <c r="V154" s="164"/>
      <c r="W154" s="164"/>
      <c r="X154" s="164"/>
      <c r="Y154" s="164"/>
    </row>
    <row r="155" spans="2:25">
      <c r="B155" s="165"/>
      <c r="C155" s="164"/>
      <c r="D155" s="164"/>
      <c r="E155" s="164"/>
      <c r="F155" s="164"/>
      <c r="G155" s="362"/>
      <c r="H155" s="164"/>
      <c r="I155" s="164"/>
      <c r="J155" s="164"/>
      <c r="K155" s="412"/>
      <c r="L155" s="413"/>
      <c r="M155" s="409"/>
      <c r="N155" s="164"/>
      <c r="O155" s="164"/>
      <c r="P155" s="164"/>
      <c r="Q155" s="164"/>
      <c r="R155" s="164"/>
      <c r="S155" s="164"/>
      <c r="T155" s="164"/>
      <c r="U155" s="164"/>
      <c r="V155" s="164"/>
      <c r="W155" s="164"/>
      <c r="X155" s="164"/>
      <c r="Y155" s="164"/>
    </row>
    <row r="156" spans="2:25">
      <c r="B156" s="165"/>
      <c r="C156" s="164"/>
      <c r="D156" s="164"/>
      <c r="E156" s="164"/>
      <c r="F156" s="164"/>
      <c r="G156" s="362"/>
      <c r="H156" s="164"/>
      <c r="I156" s="164"/>
      <c r="J156" s="164"/>
      <c r="K156" s="412"/>
      <c r="L156" s="413"/>
      <c r="M156" s="409"/>
      <c r="N156" s="164"/>
      <c r="O156" s="164"/>
      <c r="P156" s="164"/>
      <c r="Q156" s="164"/>
      <c r="R156" s="164"/>
      <c r="S156" s="164"/>
      <c r="T156" s="164"/>
      <c r="U156" s="164"/>
      <c r="V156" s="164"/>
      <c r="W156" s="164"/>
      <c r="X156" s="164"/>
      <c r="Y156" s="164"/>
    </row>
    <row r="157" spans="2:25">
      <c r="B157" s="165"/>
      <c r="C157" s="164"/>
      <c r="D157" s="164"/>
      <c r="E157" s="164"/>
      <c r="F157" s="164"/>
      <c r="G157" s="362"/>
      <c r="H157" s="164"/>
      <c r="I157" s="164"/>
      <c r="J157" s="164"/>
      <c r="K157" s="412"/>
      <c r="L157" s="413"/>
      <c r="M157" s="409"/>
      <c r="N157" s="164"/>
      <c r="O157" s="164"/>
      <c r="P157" s="164"/>
      <c r="Q157" s="164"/>
      <c r="R157" s="164"/>
      <c r="S157" s="164"/>
      <c r="T157" s="164"/>
      <c r="U157" s="164"/>
      <c r="V157" s="164"/>
      <c r="W157" s="164"/>
      <c r="X157" s="164"/>
      <c r="Y157" s="164"/>
    </row>
    <row r="158" spans="2:25">
      <c r="B158" s="165"/>
      <c r="C158" s="164"/>
      <c r="D158" s="164"/>
      <c r="E158" s="164"/>
      <c r="F158" s="164"/>
      <c r="G158" s="362"/>
      <c r="H158" s="164"/>
      <c r="I158" s="164"/>
      <c r="J158" s="164"/>
      <c r="K158" s="412"/>
      <c r="L158" s="413"/>
      <c r="M158" s="409"/>
      <c r="N158" s="164"/>
      <c r="O158" s="164"/>
      <c r="P158" s="164"/>
      <c r="Q158" s="164"/>
      <c r="R158" s="164"/>
      <c r="S158" s="164"/>
      <c r="T158" s="164"/>
      <c r="U158" s="164"/>
      <c r="V158" s="164"/>
      <c r="W158" s="164"/>
      <c r="X158" s="164"/>
      <c r="Y158" s="164"/>
    </row>
    <row r="159" spans="2:25">
      <c r="B159" s="165"/>
      <c r="C159" s="164"/>
      <c r="D159" s="164"/>
      <c r="E159" s="164"/>
      <c r="F159" s="164"/>
      <c r="G159" s="362"/>
      <c r="H159" s="164"/>
      <c r="I159" s="164"/>
      <c r="J159" s="164"/>
      <c r="K159" s="412"/>
      <c r="L159" s="413"/>
      <c r="M159" s="409"/>
      <c r="N159" s="164"/>
      <c r="O159" s="164"/>
      <c r="P159" s="164"/>
      <c r="Q159" s="164"/>
      <c r="R159" s="164"/>
      <c r="S159" s="164"/>
      <c r="T159" s="164"/>
      <c r="U159" s="164"/>
      <c r="V159" s="164"/>
      <c r="W159" s="164"/>
      <c r="X159" s="164"/>
      <c r="Y159" s="164"/>
    </row>
    <row r="160" spans="2:25">
      <c r="B160" s="165"/>
      <c r="C160" s="164"/>
      <c r="D160" s="164"/>
      <c r="E160" s="164"/>
      <c r="F160" s="164"/>
      <c r="G160" s="362"/>
      <c r="H160" s="164"/>
      <c r="I160" s="164"/>
      <c r="J160" s="164"/>
      <c r="K160" s="412"/>
      <c r="L160" s="413"/>
      <c r="M160" s="409"/>
      <c r="N160" s="164"/>
      <c r="O160" s="164"/>
      <c r="P160" s="164"/>
      <c r="Q160" s="164"/>
      <c r="R160" s="164"/>
      <c r="S160" s="164"/>
      <c r="T160" s="164"/>
      <c r="U160" s="164"/>
      <c r="V160" s="164"/>
      <c r="W160" s="164"/>
      <c r="X160" s="164"/>
      <c r="Y160" s="164"/>
    </row>
    <row r="161" spans="2:25">
      <c r="B161" s="165"/>
      <c r="C161" s="164"/>
      <c r="D161" s="164"/>
      <c r="E161" s="164"/>
      <c r="F161" s="164"/>
      <c r="G161" s="362"/>
      <c r="H161" s="164"/>
      <c r="I161" s="164"/>
      <c r="J161" s="164"/>
      <c r="K161" s="412"/>
      <c r="L161" s="413"/>
      <c r="M161" s="409"/>
      <c r="N161" s="164"/>
      <c r="O161" s="164"/>
      <c r="P161" s="164"/>
      <c r="Q161" s="164"/>
      <c r="R161" s="164"/>
      <c r="S161" s="164"/>
      <c r="T161" s="164"/>
      <c r="U161" s="164"/>
      <c r="V161" s="164"/>
      <c r="W161" s="164"/>
      <c r="X161" s="164"/>
      <c r="Y161" s="164"/>
    </row>
    <row r="162" spans="2:25">
      <c r="B162" s="165"/>
      <c r="C162" s="164"/>
      <c r="D162" s="164"/>
      <c r="E162" s="164"/>
      <c r="F162" s="164"/>
      <c r="G162" s="362"/>
      <c r="H162" s="164"/>
      <c r="I162" s="164"/>
      <c r="J162" s="164"/>
      <c r="K162" s="412"/>
      <c r="L162" s="413"/>
      <c r="M162" s="409"/>
      <c r="N162" s="164"/>
      <c r="O162" s="164"/>
      <c r="P162" s="164"/>
      <c r="Q162" s="164"/>
      <c r="R162" s="164"/>
      <c r="S162" s="164"/>
      <c r="T162" s="164"/>
      <c r="U162" s="164"/>
      <c r="V162" s="164"/>
      <c r="W162" s="164"/>
      <c r="X162" s="164"/>
      <c r="Y162" s="164"/>
    </row>
    <row r="163" spans="2:25">
      <c r="B163" s="165"/>
      <c r="C163" s="164"/>
      <c r="D163" s="164"/>
      <c r="E163" s="164"/>
      <c r="F163" s="164"/>
      <c r="G163" s="362"/>
      <c r="H163" s="164"/>
      <c r="I163" s="164"/>
      <c r="J163" s="164"/>
      <c r="K163" s="412"/>
      <c r="L163" s="413"/>
      <c r="M163" s="409"/>
      <c r="N163" s="164"/>
      <c r="O163" s="164"/>
      <c r="P163" s="164"/>
      <c r="Q163" s="164"/>
      <c r="R163" s="164"/>
      <c r="S163" s="164"/>
      <c r="T163" s="164"/>
      <c r="U163" s="164"/>
      <c r="V163" s="164"/>
      <c r="W163" s="164"/>
      <c r="X163" s="164"/>
      <c r="Y163" s="164"/>
    </row>
    <row r="164" spans="2:25">
      <c r="B164" s="165"/>
      <c r="C164" s="164"/>
      <c r="D164" s="164"/>
      <c r="E164" s="164"/>
      <c r="F164" s="164"/>
      <c r="G164" s="362"/>
      <c r="H164" s="164"/>
      <c r="I164" s="164"/>
      <c r="J164" s="164"/>
      <c r="K164" s="412"/>
      <c r="L164" s="413"/>
      <c r="M164" s="409"/>
      <c r="N164" s="164"/>
      <c r="O164" s="164"/>
      <c r="P164" s="164"/>
      <c r="Q164" s="164"/>
      <c r="R164" s="164"/>
      <c r="S164" s="164"/>
      <c r="T164" s="164"/>
      <c r="U164" s="164"/>
      <c r="V164" s="164"/>
      <c r="W164" s="164"/>
      <c r="X164" s="164"/>
      <c r="Y164" s="164"/>
    </row>
    <row r="165" spans="2:25">
      <c r="B165" s="165"/>
      <c r="C165" s="164"/>
      <c r="D165" s="164"/>
      <c r="E165" s="164"/>
      <c r="F165" s="164"/>
      <c r="G165" s="362"/>
      <c r="H165" s="164"/>
      <c r="I165" s="164"/>
      <c r="J165" s="164"/>
      <c r="K165" s="412"/>
      <c r="L165" s="413"/>
      <c r="M165" s="409"/>
      <c r="N165" s="164"/>
      <c r="O165" s="164"/>
      <c r="P165" s="164"/>
      <c r="Q165" s="164"/>
      <c r="R165" s="164"/>
      <c r="S165" s="164"/>
      <c r="T165" s="164"/>
      <c r="U165" s="164"/>
      <c r="V165" s="164"/>
      <c r="W165" s="164"/>
      <c r="X165" s="164"/>
      <c r="Y165" s="164"/>
    </row>
    <row r="166" spans="2:25">
      <c r="B166" s="165"/>
      <c r="C166" s="164"/>
      <c r="D166" s="164"/>
      <c r="E166" s="164"/>
      <c r="F166" s="164"/>
      <c r="G166" s="362"/>
      <c r="H166" s="164"/>
      <c r="I166" s="164"/>
      <c r="J166" s="164"/>
      <c r="K166" s="412"/>
      <c r="L166" s="413"/>
      <c r="M166" s="409"/>
      <c r="N166" s="164"/>
      <c r="O166" s="164"/>
      <c r="P166" s="164"/>
      <c r="Q166" s="164"/>
      <c r="R166" s="164"/>
      <c r="S166" s="164"/>
      <c r="T166" s="164"/>
      <c r="U166" s="164"/>
      <c r="V166" s="164"/>
      <c r="W166" s="164"/>
      <c r="X166" s="164"/>
      <c r="Y166" s="164"/>
    </row>
    <row r="167" spans="2:25">
      <c r="B167" s="165"/>
      <c r="C167" s="164"/>
      <c r="D167" s="164"/>
      <c r="E167" s="164"/>
      <c r="F167" s="164"/>
      <c r="G167" s="362"/>
      <c r="H167" s="164"/>
      <c r="I167" s="164"/>
      <c r="J167" s="164"/>
      <c r="K167" s="412"/>
      <c r="L167" s="413"/>
      <c r="M167" s="409"/>
      <c r="N167" s="164"/>
      <c r="O167" s="164"/>
      <c r="P167" s="164"/>
      <c r="Q167" s="164"/>
      <c r="R167" s="164"/>
      <c r="S167" s="164"/>
      <c r="T167" s="164"/>
      <c r="U167" s="164"/>
      <c r="V167" s="164"/>
      <c r="W167" s="164"/>
      <c r="X167" s="164"/>
      <c r="Y167" s="164"/>
    </row>
    <row r="168" spans="2:25">
      <c r="B168" s="165"/>
      <c r="C168" s="164"/>
      <c r="D168" s="164"/>
      <c r="E168" s="164"/>
      <c r="F168" s="164"/>
      <c r="G168" s="362"/>
      <c r="H168" s="164"/>
      <c r="I168" s="164"/>
      <c r="J168" s="164"/>
      <c r="K168" s="412"/>
      <c r="L168" s="413"/>
      <c r="M168" s="409"/>
      <c r="N168" s="164"/>
      <c r="O168" s="164"/>
      <c r="P168" s="164"/>
      <c r="Q168" s="164"/>
      <c r="R168" s="164"/>
      <c r="S168" s="164"/>
      <c r="T168" s="164"/>
      <c r="U168" s="164"/>
      <c r="V168" s="164"/>
      <c r="W168" s="164"/>
      <c r="X168" s="164"/>
      <c r="Y168" s="164"/>
    </row>
    <row r="169" spans="2:25">
      <c r="B169" s="165"/>
      <c r="C169" s="164"/>
      <c r="D169" s="164"/>
      <c r="E169" s="164"/>
      <c r="F169" s="164"/>
      <c r="G169" s="362"/>
      <c r="H169" s="164"/>
      <c r="I169" s="164"/>
      <c r="J169" s="164"/>
      <c r="K169" s="412"/>
      <c r="L169" s="413"/>
      <c r="M169" s="409"/>
      <c r="N169" s="164"/>
      <c r="O169" s="164"/>
      <c r="P169" s="164"/>
      <c r="Q169" s="164"/>
      <c r="R169" s="164"/>
      <c r="S169" s="164"/>
      <c r="T169" s="164"/>
      <c r="U169" s="164"/>
      <c r="V169" s="164"/>
      <c r="W169" s="164"/>
      <c r="X169" s="164"/>
      <c r="Y169" s="164"/>
    </row>
    <row r="170" spans="2:25">
      <c r="B170" s="165"/>
      <c r="C170" s="164"/>
      <c r="D170" s="164"/>
      <c r="E170" s="164"/>
      <c r="F170" s="164"/>
      <c r="G170" s="362"/>
      <c r="H170" s="164"/>
      <c r="I170" s="164"/>
      <c r="J170" s="164"/>
      <c r="K170" s="412"/>
      <c r="L170" s="413"/>
      <c r="M170" s="409"/>
      <c r="N170" s="164"/>
      <c r="O170" s="164"/>
      <c r="P170" s="164"/>
      <c r="Q170" s="164"/>
      <c r="R170" s="164"/>
      <c r="S170" s="164"/>
      <c r="T170" s="164"/>
      <c r="U170" s="164"/>
      <c r="V170" s="164"/>
      <c r="W170" s="164"/>
      <c r="X170" s="164"/>
      <c r="Y170" s="164"/>
    </row>
    <row r="171" spans="2:25">
      <c r="B171" s="165"/>
      <c r="C171" s="164"/>
      <c r="D171" s="164"/>
      <c r="E171" s="164"/>
      <c r="F171" s="164"/>
      <c r="G171" s="362"/>
      <c r="H171" s="164"/>
      <c r="I171" s="164"/>
      <c r="J171" s="164"/>
      <c r="K171" s="412"/>
      <c r="L171" s="413"/>
      <c r="M171" s="409"/>
      <c r="N171" s="164"/>
      <c r="O171" s="164"/>
      <c r="P171" s="164"/>
      <c r="Q171" s="164"/>
      <c r="R171" s="164"/>
      <c r="S171" s="164"/>
      <c r="T171" s="164"/>
      <c r="U171" s="164"/>
      <c r="V171" s="164"/>
      <c r="W171" s="164"/>
      <c r="X171" s="164"/>
      <c r="Y171" s="164"/>
    </row>
    <row r="172" spans="2:25">
      <c r="B172" s="165"/>
      <c r="C172" s="164"/>
      <c r="D172" s="164"/>
      <c r="E172" s="164"/>
      <c r="F172" s="164"/>
      <c r="G172" s="362"/>
      <c r="H172" s="164"/>
      <c r="I172" s="164"/>
      <c r="J172" s="164"/>
      <c r="K172" s="412"/>
      <c r="L172" s="413"/>
      <c r="M172" s="409"/>
      <c r="N172" s="164"/>
      <c r="O172" s="164"/>
      <c r="P172" s="164"/>
      <c r="Q172" s="164"/>
      <c r="R172" s="164"/>
      <c r="S172" s="164"/>
      <c r="T172" s="164"/>
      <c r="U172" s="164"/>
      <c r="V172" s="164"/>
      <c r="W172" s="164"/>
      <c r="X172" s="164"/>
      <c r="Y172" s="164"/>
    </row>
    <row r="173" spans="2:25">
      <c r="B173" s="165"/>
      <c r="C173" s="164"/>
      <c r="D173" s="164"/>
      <c r="E173" s="164"/>
      <c r="F173" s="164"/>
      <c r="G173" s="362"/>
      <c r="H173" s="164"/>
      <c r="I173" s="164"/>
      <c r="J173" s="164"/>
      <c r="K173" s="412"/>
      <c r="L173" s="413"/>
      <c r="M173" s="409"/>
      <c r="N173" s="164"/>
      <c r="O173" s="164"/>
      <c r="P173" s="164"/>
      <c r="Q173" s="164"/>
      <c r="R173" s="164"/>
      <c r="S173" s="164"/>
      <c r="T173" s="164"/>
      <c r="U173" s="164"/>
      <c r="V173" s="164"/>
      <c r="W173" s="164"/>
      <c r="X173" s="164"/>
      <c r="Y173" s="164"/>
    </row>
    <row r="174" spans="2:25">
      <c r="B174" s="165"/>
      <c r="C174" s="164"/>
      <c r="D174" s="164"/>
      <c r="E174" s="164"/>
      <c r="F174" s="164"/>
      <c r="G174" s="362"/>
      <c r="H174" s="164"/>
      <c r="I174" s="164"/>
      <c r="J174" s="164"/>
      <c r="K174" s="412"/>
      <c r="L174" s="413"/>
      <c r="M174" s="409"/>
      <c r="N174" s="164"/>
      <c r="O174" s="164"/>
      <c r="P174" s="164"/>
      <c r="Q174" s="164"/>
      <c r="R174" s="164"/>
      <c r="S174" s="164"/>
      <c r="T174" s="164"/>
      <c r="U174" s="164"/>
      <c r="V174" s="164"/>
      <c r="W174" s="164"/>
      <c r="X174" s="164"/>
      <c r="Y174" s="164"/>
    </row>
    <row r="175" spans="2:25">
      <c r="B175" s="165"/>
      <c r="C175" s="164"/>
      <c r="D175" s="164"/>
      <c r="E175" s="164"/>
      <c r="F175" s="164"/>
      <c r="G175" s="362"/>
      <c r="H175" s="164"/>
      <c r="I175" s="164"/>
      <c r="J175" s="164"/>
      <c r="K175" s="412"/>
      <c r="L175" s="413"/>
      <c r="M175" s="409"/>
      <c r="N175" s="164"/>
      <c r="O175" s="164"/>
      <c r="P175" s="164"/>
      <c r="Q175" s="164"/>
      <c r="R175" s="164"/>
      <c r="S175" s="164"/>
      <c r="T175" s="164"/>
      <c r="U175" s="164"/>
      <c r="V175" s="164"/>
      <c r="W175" s="164"/>
      <c r="X175" s="164"/>
      <c r="Y175" s="164"/>
    </row>
    <row r="176" spans="2:25">
      <c r="B176" s="165"/>
      <c r="C176" s="164"/>
      <c r="D176" s="164"/>
      <c r="E176" s="164"/>
      <c r="F176" s="164"/>
      <c r="G176" s="362"/>
      <c r="H176" s="164"/>
      <c r="I176" s="164"/>
      <c r="J176" s="164"/>
      <c r="K176" s="412"/>
      <c r="L176" s="413"/>
      <c r="M176" s="409"/>
      <c r="N176" s="164"/>
      <c r="O176" s="164"/>
      <c r="P176" s="164"/>
      <c r="Q176" s="164"/>
      <c r="R176" s="164"/>
      <c r="S176" s="164"/>
      <c r="T176" s="164"/>
      <c r="U176" s="164"/>
      <c r="V176" s="164"/>
      <c r="W176" s="164"/>
      <c r="X176" s="164"/>
      <c r="Y176" s="164"/>
    </row>
    <row r="177" spans="2:25">
      <c r="B177" s="165"/>
      <c r="C177" s="164"/>
      <c r="D177" s="164"/>
      <c r="E177" s="164"/>
      <c r="F177" s="164"/>
      <c r="G177" s="362"/>
      <c r="H177" s="164"/>
      <c r="I177" s="164"/>
      <c r="J177" s="164"/>
      <c r="K177" s="412"/>
      <c r="L177" s="413"/>
      <c r="M177" s="409"/>
      <c r="N177" s="164"/>
      <c r="O177" s="164"/>
      <c r="P177" s="164"/>
      <c r="Q177" s="164"/>
      <c r="R177" s="164"/>
      <c r="S177" s="164"/>
      <c r="T177" s="164"/>
      <c r="U177" s="164"/>
      <c r="V177" s="164"/>
      <c r="W177" s="164"/>
      <c r="X177" s="164"/>
      <c r="Y177" s="164"/>
    </row>
    <row r="178" spans="2:25">
      <c r="B178" s="165"/>
      <c r="C178" s="164"/>
      <c r="D178" s="164"/>
      <c r="E178" s="164"/>
      <c r="F178" s="164"/>
      <c r="G178" s="362"/>
      <c r="H178" s="164"/>
      <c r="I178" s="164"/>
      <c r="J178" s="164"/>
      <c r="K178" s="412"/>
      <c r="L178" s="413"/>
      <c r="M178" s="409"/>
      <c r="N178" s="164"/>
      <c r="O178" s="164"/>
      <c r="P178" s="164"/>
      <c r="Q178" s="164"/>
      <c r="R178" s="164"/>
      <c r="S178" s="164"/>
      <c r="T178" s="164"/>
      <c r="U178" s="164"/>
      <c r="V178" s="164"/>
      <c r="W178" s="164"/>
      <c r="X178" s="164"/>
      <c r="Y178" s="164"/>
    </row>
    <row r="179" spans="2:25">
      <c r="B179" s="165"/>
      <c r="C179" s="164"/>
      <c r="D179" s="164"/>
      <c r="E179" s="164"/>
      <c r="F179" s="164"/>
      <c r="G179" s="362"/>
      <c r="H179" s="164"/>
      <c r="I179" s="164"/>
      <c r="J179" s="164"/>
      <c r="K179" s="412"/>
      <c r="L179" s="413"/>
      <c r="M179" s="409"/>
      <c r="N179" s="164"/>
      <c r="O179" s="164"/>
      <c r="P179" s="164"/>
      <c r="Q179" s="164"/>
      <c r="R179" s="164"/>
      <c r="S179" s="164"/>
      <c r="T179" s="164"/>
      <c r="U179" s="164"/>
      <c r="V179" s="164"/>
      <c r="W179" s="164"/>
      <c r="X179" s="164"/>
      <c r="Y179" s="164"/>
    </row>
    <row r="180" spans="2:25">
      <c r="B180" s="165"/>
      <c r="C180" s="164"/>
      <c r="D180" s="164"/>
      <c r="E180" s="164"/>
      <c r="F180" s="164"/>
      <c r="G180" s="362"/>
      <c r="H180" s="164"/>
      <c r="I180" s="164"/>
      <c r="J180" s="164"/>
      <c r="K180" s="412"/>
      <c r="L180" s="413"/>
      <c r="M180" s="409"/>
      <c r="N180" s="164"/>
      <c r="O180" s="164"/>
      <c r="P180" s="164"/>
      <c r="Q180" s="164"/>
      <c r="R180" s="164"/>
      <c r="S180" s="164"/>
      <c r="T180" s="164"/>
      <c r="U180" s="164"/>
      <c r="V180" s="164"/>
      <c r="W180" s="164"/>
      <c r="X180" s="164"/>
      <c r="Y180" s="164"/>
    </row>
    <row r="181" spans="2:25">
      <c r="B181" s="165"/>
      <c r="C181" s="164"/>
      <c r="D181" s="164"/>
      <c r="E181" s="164"/>
      <c r="F181" s="164"/>
      <c r="G181" s="362"/>
      <c r="H181" s="164"/>
      <c r="I181" s="164"/>
      <c r="J181" s="164"/>
      <c r="K181" s="412"/>
      <c r="L181" s="413"/>
      <c r="M181" s="409"/>
      <c r="N181" s="164"/>
      <c r="O181" s="164"/>
      <c r="P181" s="164"/>
      <c r="Q181" s="164"/>
      <c r="R181" s="164"/>
      <c r="S181" s="164"/>
      <c r="T181" s="164"/>
      <c r="U181" s="164"/>
      <c r="V181" s="164"/>
      <c r="W181" s="164"/>
      <c r="X181" s="164"/>
      <c r="Y181" s="164"/>
    </row>
    <row r="182" spans="2:25">
      <c r="B182" s="165"/>
      <c r="C182" s="164"/>
      <c r="D182" s="164"/>
      <c r="E182" s="164"/>
      <c r="F182" s="164"/>
      <c r="G182" s="362"/>
      <c r="H182" s="164"/>
      <c r="I182" s="164"/>
      <c r="J182" s="164"/>
      <c r="K182" s="412"/>
      <c r="L182" s="413"/>
      <c r="M182" s="409"/>
      <c r="N182" s="164"/>
      <c r="O182" s="164"/>
      <c r="P182" s="164"/>
      <c r="Q182" s="164"/>
      <c r="R182" s="164"/>
      <c r="S182" s="164"/>
      <c r="T182" s="164"/>
      <c r="U182" s="164"/>
      <c r="V182" s="164"/>
      <c r="W182" s="164"/>
      <c r="X182" s="164"/>
      <c r="Y182" s="164"/>
    </row>
    <row r="183" spans="2:25">
      <c r="B183" s="165"/>
      <c r="C183" s="164"/>
      <c r="D183" s="164"/>
      <c r="E183" s="164"/>
      <c r="F183" s="164"/>
      <c r="G183" s="362"/>
      <c r="H183" s="164"/>
      <c r="I183" s="164"/>
      <c r="J183" s="164"/>
      <c r="K183" s="412"/>
      <c r="L183" s="413"/>
      <c r="M183" s="409"/>
      <c r="N183" s="164"/>
      <c r="O183" s="164"/>
      <c r="P183" s="164"/>
      <c r="Q183" s="164"/>
      <c r="R183" s="164"/>
      <c r="S183" s="164"/>
      <c r="T183" s="164"/>
      <c r="U183" s="164"/>
      <c r="V183" s="164"/>
      <c r="W183" s="164"/>
      <c r="X183" s="164"/>
      <c r="Y183" s="164"/>
    </row>
    <row r="184" spans="2:25">
      <c r="B184" s="165"/>
      <c r="C184" s="164"/>
      <c r="D184" s="164"/>
      <c r="E184" s="164"/>
      <c r="F184" s="164"/>
      <c r="G184" s="362"/>
      <c r="H184" s="164"/>
      <c r="I184" s="164"/>
      <c r="J184" s="164"/>
      <c r="K184" s="412"/>
      <c r="L184" s="413"/>
      <c r="M184" s="409"/>
      <c r="N184" s="164"/>
      <c r="O184" s="164"/>
      <c r="P184" s="164"/>
      <c r="Q184" s="164"/>
      <c r="R184" s="164"/>
      <c r="S184" s="164"/>
      <c r="T184" s="164"/>
      <c r="U184" s="164"/>
      <c r="V184" s="164"/>
      <c r="W184" s="164"/>
      <c r="X184" s="164"/>
      <c r="Y184" s="164"/>
    </row>
  </sheetData>
  <mergeCells count="20">
    <mergeCell ref="L59:L60"/>
    <mergeCell ref="M59:M60"/>
    <mergeCell ref="S59:S60"/>
    <mergeCell ref="T59:T60"/>
    <mergeCell ref="Y59:Y60"/>
    <mergeCell ref="L85:L86"/>
    <mergeCell ref="M85:M86"/>
    <mergeCell ref="S85:S86"/>
    <mergeCell ref="T85:T86"/>
    <mergeCell ref="Y85:Y86"/>
    <mergeCell ref="L11:L12"/>
    <mergeCell ref="M11:M12"/>
    <mergeCell ref="S11:S12"/>
    <mergeCell ref="T11:T12"/>
    <mergeCell ref="Y11:Y12"/>
    <mergeCell ref="L39:L40"/>
    <mergeCell ref="M39:M40"/>
    <mergeCell ref="S39:S40"/>
    <mergeCell ref="T39:T40"/>
    <mergeCell ref="Y39:Y40"/>
  </mergeCells>
  <conditionalFormatting sqref="J87:J129 L86:L129 S86:S129 R87:R129 S60 L60:L82 J61:J82 R61:S82 J41:J55 J13:J35 R13:S35 L40:L55 S40 L12:L35 S12 R41:S55">
    <cfRule type="cellIs" dxfId="13" priority="1" operator="lessThan">
      <formula>0</formula>
    </cfRule>
  </conditionalFormatting>
  <hyperlinks>
    <hyperlink ref="B10" r:id="rId1"/>
    <hyperlink ref="B38" r:id="rId2"/>
    <hyperlink ref="B58" r:id="rId3"/>
    <hyperlink ref="B84" r:id="rId4"/>
  </hyperlinks>
  <pageMargins left="0.7" right="0.7" top="0.75" bottom="0.75" header="0.3" footer="0.3"/>
  <drawing r:id="rId5"/>
</worksheet>
</file>

<file path=xl/worksheets/sheet6.xml><?xml version="1.0" encoding="utf-8"?>
<worksheet xmlns="http://schemas.openxmlformats.org/spreadsheetml/2006/main" xmlns:r="http://schemas.openxmlformats.org/officeDocument/2006/relationships">
  <dimension ref="A1:CA116"/>
  <sheetViews>
    <sheetView zoomScale="55" zoomScaleNormal="55" workbookViewId="0">
      <selection activeCell="K3" sqref="K3"/>
    </sheetView>
  </sheetViews>
  <sheetFormatPr defaultRowHeight="15"/>
  <cols>
    <col min="1" max="1" width="1.5703125" style="5" customWidth="1"/>
    <col min="2" max="2" width="13.5703125" style="3" customWidth="1"/>
    <col min="3" max="3" width="32.7109375" customWidth="1"/>
    <col min="4" max="4" width="32.7109375" hidden="1" customWidth="1"/>
    <col min="5" max="6" width="7.42578125" customWidth="1"/>
    <col min="7" max="7" width="8" customWidth="1"/>
    <col min="8" max="8" width="1" style="13" customWidth="1"/>
    <col min="9" max="9" width="6.5703125" customWidth="1"/>
    <col min="10" max="10" width="10.85546875" style="5" customWidth="1"/>
    <col min="11" max="11" width="16.7109375" customWidth="1"/>
    <col min="12" max="12" width="10.140625" style="78" customWidth="1"/>
    <col min="13" max="13" width="10.5703125" style="52" customWidth="1"/>
    <col min="14" max="14" width="13.42578125" style="85" customWidth="1"/>
    <col min="15" max="15" width="1" customWidth="1"/>
    <col min="16" max="16" width="7.140625" style="5" customWidth="1"/>
    <col min="17" max="17" width="11" customWidth="1"/>
    <col min="18" max="18" width="16" bestFit="1" customWidth="1"/>
    <col min="21" max="21" width="13.42578125" customWidth="1"/>
    <col min="22" max="22" width="1" customWidth="1"/>
    <col min="23" max="23" width="18.140625" bestFit="1" customWidth="1"/>
    <col min="26" max="26" width="13.42578125" customWidth="1"/>
    <col min="27" max="27" width="1.5703125" customWidth="1"/>
    <col min="28" max="75" width="9.140625" style="500"/>
  </cols>
  <sheetData>
    <row r="1" spans="1:27" ht="39.75" customHeight="1">
      <c r="B1" s="5"/>
      <c r="C1" s="5"/>
      <c r="D1" s="5"/>
      <c r="E1" s="5"/>
      <c r="F1" s="5"/>
      <c r="G1" s="5"/>
      <c r="H1" s="5"/>
      <c r="I1" s="5"/>
      <c r="K1" s="5"/>
      <c r="L1" s="79"/>
      <c r="M1" s="79"/>
      <c r="N1" s="79"/>
      <c r="O1" s="5"/>
      <c r="Q1" s="5"/>
      <c r="R1" s="5"/>
      <c r="S1" s="5"/>
      <c r="T1" s="5"/>
      <c r="U1" s="5"/>
      <c r="V1" s="5"/>
      <c r="W1" s="5"/>
      <c r="X1" s="5"/>
      <c r="Y1" s="5"/>
      <c r="Z1" s="5"/>
      <c r="AA1" s="164"/>
    </row>
    <row r="2" spans="1:27" ht="15" customHeight="1">
      <c r="B2" s="6"/>
      <c r="C2" s="5"/>
      <c r="D2" s="5"/>
      <c r="E2" s="5"/>
      <c r="F2" s="5"/>
      <c r="G2" s="5"/>
      <c r="H2" s="32"/>
      <c r="I2" s="5"/>
      <c r="K2" s="5"/>
      <c r="L2" s="79"/>
      <c r="M2" s="50"/>
      <c r="N2" s="81"/>
      <c r="O2" s="5"/>
      <c r="Q2" s="5"/>
      <c r="R2" s="5"/>
      <c r="S2" s="5"/>
      <c r="T2" s="5"/>
      <c r="U2" s="5"/>
      <c r="V2" s="5"/>
      <c r="W2" s="5"/>
      <c r="X2" s="5"/>
      <c r="Y2" s="5"/>
      <c r="Z2" s="5"/>
      <c r="AA2" s="164"/>
    </row>
    <row r="3" spans="1:27" ht="92.25" customHeight="1">
      <c r="B3" s="6"/>
      <c r="C3" s="139" t="s">
        <v>270</v>
      </c>
      <c r="D3" s="139"/>
      <c r="E3" s="5"/>
      <c r="F3" s="5"/>
      <c r="G3" s="5"/>
      <c r="H3" s="145"/>
      <c r="I3" s="79"/>
      <c r="J3" s="79"/>
      <c r="K3" s="74"/>
      <c r="L3" s="160"/>
      <c r="M3" s="79"/>
      <c r="N3" s="301"/>
      <c r="O3" s="86"/>
      <c r="P3" s="79"/>
      <c r="Q3" s="79"/>
      <c r="R3" s="74"/>
      <c r="S3" s="160"/>
      <c r="T3" s="79"/>
      <c r="U3" s="81"/>
      <c r="V3" s="86"/>
      <c r="W3" s="74"/>
      <c r="X3" s="50"/>
      <c r="Y3" s="81"/>
      <c r="Z3" s="81"/>
      <c r="AA3" s="164"/>
    </row>
    <row r="4" spans="1:27">
      <c r="B4" s="6"/>
      <c r="C4" s="5"/>
      <c r="D4" s="5"/>
      <c r="E4" s="5"/>
      <c r="F4" s="5"/>
      <c r="G4" s="5"/>
      <c r="H4" s="145"/>
      <c r="I4" s="79"/>
      <c r="J4" s="79"/>
      <c r="K4" s="74"/>
      <c r="L4" s="79"/>
      <c r="M4" s="79"/>
      <c r="N4" s="301"/>
      <c r="O4" s="86"/>
      <c r="P4" s="79"/>
      <c r="Q4" s="79"/>
      <c r="R4" s="74"/>
      <c r="S4" s="79"/>
      <c r="T4" s="79"/>
      <c r="U4" s="81"/>
      <c r="V4" s="86"/>
      <c r="W4" s="74"/>
      <c r="X4" s="50"/>
      <c r="Y4" s="81"/>
      <c r="Z4" s="81"/>
      <c r="AA4" s="164"/>
    </row>
    <row r="5" spans="1:27" ht="15" customHeight="1">
      <c r="B5" s="6"/>
      <c r="E5" s="31"/>
      <c r="F5" s="5"/>
      <c r="G5" s="5"/>
      <c r="H5" s="166"/>
      <c r="I5" s="79"/>
      <c r="J5" s="79"/>
      <c r="K5" s="74"/>
      <c r="L5" s="79"/>
      <c r="M5" s="79"/>
      <c r="N5" s="81"/>
      <c r="O5" s="86"/>
      <c r="P5" s="79"/>
      <c r="Q5" s="79"/>
      <c r="R5" s="74"/>
      <c r="S5" s="79"/>
      <c r="T5" s="79"/>
      <c r="U5" s="81"/>
      <c r="V5" s="86"/>
      <c r="W5" s="74"/>
      <c r="X5" s="50"/>
      <c r="Y5" s="81"/>
      <c r="Z5" s="81"/>
      <c r="AA5" s="164"/>
    </row>
    <row r="6" spans="1:27">
      <c r="C6" s="407"/>
      <c r="D6" s="407"/>
      <c r="E6" s="5"/>
      <c r="F6" s="5"/>
      <c r="G6" s="5"/>
      <c r="H6" s="166"/>
      <c r="I6" s="79"/>
      <c r="J6" s="79"/>
      <c r="K6" s="74"/>
      <c r="L6" s="79"/>
      <c r="M6" s="79"/>
      <c r="N6" s="81"/>
      <c r="O6" s="86"/>
      <c r="P6" s="79"/>
      <c r="Q6" s="79"/>
      <c r="R6" s="74"/>
      <c r="S6" s="79"/>
      <c r="T6" s="79"/>
      <c r="U6" s="81"/>
      <c r="V6" s="86"/>
      <c r="W6" s="74"/>
      <c r="X6" s="50"/>
      <c r="Y6" s="81"/>
      <c r="Z6" s="81"/>
      <c r="AA6" s="164"/>
    </row>
    <row r="7" spans="1:27" ht="18.75">
      <c r="B7" s="165"/>
      <c r="C7" s="407"/>
      <c r="D7" s="407"/>
      <c r="E7" s="5"/>
      <c r="F7" s="5"/>
      <c r="G7" s="5"/>
      <c r="H7" s="166"/>
      <c r="I7" s="79"/>
      <c r="J7" s="79"/>
      <c r="K7" s="213"/>
      <c r="L7" s="79"/>
      <c r="M7" s="79"/>
      <c r="N7" s="81"/>
      <c r="O7" s="86"/>
      <c r="P7" s="79"/>
      <c r="Q7" s="79"/>
      <c r="R7" s="211"/>
      <c r="S7" s="79"/>
      <c r="T7" s="79"/>
      <c r="U7" s="81"/>
      <c r="V7" s="86"/>
      <c r="W7" s="74"/>
      <c r="X7" s="50"/>
      <c r="Y7" s="81"/>
      <c r="Z7" s="81"/>
      <c r="AA7" s="164"/>
    </row>
    <row r="8" spans="1:27" ht="36.75" customHeight="1">
      <c r="B8" s="165"/>
      <c r="C8" s="408"/>
      <c r="D8" s="408"/>
      <c r="E8" s="164"/>
      <c r="F8" s="5"/>
      <c r="G8" s="5"/>
      <c r="H8" s="166"/>
      <c r="I8" s="79"/>
      <c r="J8" s="79"/>
      <c r="K8" s="213"/>
      <c r="L8" s="81"/>
      <c r="M8" s="79"/>
      <c r="N8" s="81"/>
      <c r="O8" s="86"/>
      <c r="P8" s="211"/>
      <c r="Q8" s="79"/>
      <c r="R8" s="74"/>
      <c r="S8" s="81"/>
      <c r="T8" s="79"/>
      <c r="U8" s="81"/>
      <c r="V8" s="86"/>
      <c r="W8" s="74"/>
      <c r="X8" s="50"/>
      <c r="Y8" s="81"/>
      <c r="Z8" s="81"/>
      <c r="AA8" s="164"/>
    </row>
    <row r="9" spans="1:27" ht="12" customHeight="1">
      <c r="C9" s="164"/>
      <c r="D9" s="164"/>
      <c r="E9" s="164"/>
      <c r="F9" s="5"/>
      <c r="G9" s="5"/>
      <c r="H9" s="166"/>
      <c r="I9" s="212"/>
      <c r="J9" s="212"/>
      <c r="K9" s="74"/>
      <c r="L9" s="81"/>
      <c r="M9" s="79"/>
      <c r="N9" s="409"/>
      <c r="O9" s="410"/>
      <c r="P9" s="411"/>
      <c r="Q9" s="211"/>
      <c r="R9" s="74"/>
      <c r="S9" s="81"/>
      <c r="T9" s="79"/>
      <c r="U9" s="85"/>
      <c r="V9" s="66"/>
      <c r="W9" s="74"/>
      <c r="X9" s="50"/>
      <c r="Y9" s="81"/>
      <c r="Z9" s="81"/>
      <c r="AA9" s="164"/>
    </row>
    <row r="10" spans="1:27" ht="15.75" thickBot="1">
      <c r="B10" s="31" t="s">
        <v>94</v>
      </c>
      <c r="C10" s="31"/>
      <c r="D10" s="31"/>
      <c r="E10" s="164"/>
      <c r="F10" s="164"/>
      <c r="G10" s="164"/>
      <c r="H10" s="362"/>
      <c r="I10" s="164"/>
      <c r="J10" s="164"/>
      <c r="K10" s="164"/>
      <c r="L10" s="412"/>
      <c r="M10" s="413"/>
      <c r="N10" s="409"/>
      <c r="O10" s="164"/>
      <c r="P10" s="164"/>
      <c r="Q10" s="164"/>
      <c r="R10" s="164"/>
      <c r="S10" s="164"/>
      <c r="T10" s="164"/>
      <c r="U10" s="164"/>
      <c r="V10" s="164"/>
      <c r="W10" s="164"/>
      <c r="X10" s="164"/>
      <c r="Y10" s="164"/>
      <c r="Z10" s="164"/>
      <c r="AA10" s="164"/>
    </row>
    <row r="11" spans="1:27" ht="23.25" customHeight="1">
      <c r="B11" s="26" t="s">
        <v>277</v>
      </c>
      <c r="C11" s="22"/>
      <c r="D11" s="56"/>
      <c r="E11" s="25" t="s">
        <v>42</v>
      </c>
      <c r="F11" s="25"/>
      <c r="G11" s="40"/>
      <c r="H11" s="145"/>
      <c r="I11" s="94" t="s">
        <v>16</v>
      </c>
      <c r="J11" s="87"/>
      <c r="K11" s="921" t="s">
        <v>355</v>
      </c>
      <c r="L11" s="921" t="s">
        <v>354</v>
      </c>
      <c r="M11" s="921" t="s">
        <v>353</v>
      </c>
      <c r="N11" s="927" t="s">
        <v>278</v>
      </c>
      <c r="O11" s="95"/>
      <c r="P11" s="94" t="s">
        <v>16</v>
      </c>
      <c r="Q11" s="87"/>
      <c r="R11" s="921" t="s">
        <v>355</v>
      </c>
      <c r="S11" s="921" t="s">
        <v>354</v>
      </c>
      <c r="T11" s="921" t="s">
        <v>353</v>
      </c>
      <c r="U11" s="927" t="s">
        <v>278</v>
      </c>
      <c r="V11" s="95"/>
      <c r="W11" s="923" t="s">
        <v>355</v>
      </c>
      <c r="X11" s="925" t="s">
        <v>354</v>
      </c>
      <c r="Y11" s="925" t="s">
        <v>353</v>
      </c>
      <c r="Z11" s="927" t="s">
        <v>278</v>
      </c>
      <c r="AA11" s="164"/>
    </row>
    <row r="12" spans="1:27" ht="24.75" customHeight="1" thickBot="1">
      <c r="B12" s="70" t="s">
        <v>112</v>
      </c>
      <c r="C12" s="69"/>
      <c r="D12" s="57"/>
      <c r="E12" s="37" t="s">
        <v>22</v>
      </c>
      <c r="F12" s="38" t="s">
        <v>31</v>
      </c>
      <c r="G12" s="42" t="s">
        <v>23</v>
      </c>
      <c r="H12" s="145"/>
      <c r="I12" s="460" t="s">
        <v>1</v>
      </c>
      <c r="J12" s="461" t="s">
        <v>2</v>
      </c>
      <c r="K12" s="922"/>
      <c r="L12" s="922"/>
      <c r="M12" s="922"/>
      <c r="N12" s="928"/>
      <c r="O12" s="96"/>
      <c r="P12" s="460" t="s">
        <v>1</v>
      </c>
      <c r="Q12" s="461" t="s">
        <v>2</v>
      </c>
      <c r="R12" s="922"/>
      <c r="S12" s="922"/>
      <c r="T12" s="922"/>
      <c r="U12" s="928"/>
      <c r="V12" s="96"/>
      <c r="W12" s="924"/>
      <c r="X12" s="926"/>
      <c r="Y12" s="926"/>
      <c r="Z12" s="928"/>
      <c r="AA12" s="164"/>
    </row>
    <row r="13" spans="1:27" ht="19.5" customHeight="1">
      <c r="B13" s="18" t="s">
        <v>271</v>
      </c>
      <c r="C13" s="835" t="s">
        <v>275</v>
      </c>
      <c r="D13" s="23"/>
      <c r="E13" s="2">
        <v>9640</v>
      </c>
      <c r="F13" s="2">
        <v>1650</v>
      </c>
      <c r="G13" s="249">
        <v>7990</v>
      </c>
      <c r="H13" s="145"/>
      <c r="I13" s="214">
        <v>0</v>
      </c>
      <c r="J13" s="88">
        <v>0</v>
      </c>
      <c r="K13" s="208">
        <v>0</v>
      </c>
      <c r="L13" s="206">
        <v>0</v>
      </c>
      <c r="M13" s="207">
        <v>7990</v>
      </c>
      <c r="N13" s="203"/>
      <c r="O13" s="86"/>
      <c r="P13" s="214">
        <v>0</v>
      </c>
      <c r="Q13" s="88">
        <v>0</v>
      </c>
      <c r="R13" s="208">
        <v>0</v>
      </c>
      <c r="S13" s="206">
        <v>0</v>
      </c>
      <c r="T13" s="207">
        <v>7990</v>
      </c>
      <c r="U13" s="203"/>
      <c r="V13" s="86"/>
      <c r="W13" s="237">
        <v>0</v>
      </c>
      <c r="X13" s="235">
        <v>0</v>
      </c>
      <c r="Y13" s="236">
        <v>7990</v>
      </c>
      <c r="Z13" s="203"/>
      <c r="AA13" s="164"/>
    </row>
    <row r="14" spans="1:27" ht="19.5" customHeight="1">
      <c r="B14" s="535" t="s">
        <v>271</v>
      </c>
      <c r="C14" s="202" t="s">
        <v>276</v>
      </c>
      <c r="D14" s="23"/>
      <c r="E14" s="2">
        <v>11840</v>
      </c>
      <c r="F14" s="2">
        <v>1150</v>
      </c>
      <c r="G14" s="283">
        <v>10690</v>
      </c>
      <c r="H14" s="145"/>
      <c r="I14" s="214">
        <v>3.2831057062675389E-2</v>
      </c>
      <c r="J14" s="88">
        <v>388.71971562207659</v>
      </c>
      <c r="K14" s="208">
        <v>32.831057062675391</v>
      </c>
      <c r="L14" s="206">
        <v>3887.1971562207659</v>
      </c>
      <c r="M14" s="207">
        <v>6802.8028437792345</v>
      </c>
      <c r="N14" s="203"/>
      <c r="O14" s="86"/>
      <c r="P14" s="214">
        <v>6.5662114125350779E-2</v>
      </c>
      <c r="Q14" s="88">
        <v>701.92799999999988</v>
      </c>
      <c r="R14" s="208">
        <v>65.662114125350783</v>
      </c>
      <c r="S14" s="206">
        <v>7019.2799999999988</v>
      </c>
      <c r="T14" s="207">
        <v>3670.7200000000012</v>
      </c>
      <c r="U14" s="203"/>
      <c r="V14" s="86"/>
      <c r="W14" s="237">
        <v>1.6415528531337695</v>
      </c>
      <c r="X14" s="235">
        <v>350.96399999999994</v>
      </c>
      <c r="Y14" s="236">
        <v>10339.036</v>
      </c>
      <c r="Z14" s="203"/>
      <c r="AA14" s="164"/>
    </row>
    <row r="15" spans="1:27" ht="19.5" customHeight="1">
      <c r="A15" s="21"/>
      <c r="B15" s="54" t="s">
        <v>272</v>
      </c>
      <c r="C15" s="836" t="s">
        <v>275</v>
      </c>
      <c r="D15" s="23"/>
      <c r="E15" s="2">
        <v>10740</v>
      </c>
      <c r="F15" s="2">
        <v>750</v>
      </c>
      <c r="G15" s="249">
        <v>9990</v>
      </c>
      <c r="H15" s="145"/>
      <c r="I15" s="214">
        <v>4.5072972972973004E-2</v>
      </c>
      <c r="J15" s="88">
        <v>484.08372972973007</v>
      </c>
      <c r="K15" s="208">
        <v>45.072972972973005</v>
      </c>
      <c r="L15" s="206">
        <v>4840.8372972973011</v>
      </c>
      <c r="M15" s="207">
        <v>5149.1627027026989</v>
      </c>
      <c r="N15" s="203"/>
      <c r="O15" s="86"/>
      <c r="P15" s="214">
        <v>9.0145945945946007E-2</v>
      </c>
      <c r="Q15" s="88">
        <v>900.55800000000056</v>
      </c>
      <c r="R15" s="208">
        <v>90.145945945946011</v>
      </c>
      <c r="S15" s="206">
        <v>9005.5800000000054</v>
      </c>
      <c r="T15" s="207">
        <v>984.41999999999462</v>
      </c>
      <c r="U15" s="203"/>
      <c r="V15" s="86"/>
      <c r="W15" s="237">
        <v>2.25364864864865</v>
      </c>
      <c r="X15" s="235">
        <v>450.27900000000028</v>
      </c>
      <c r="Y15" s="236">
        <v>9539.7209999999995</v>
      </c>
      <c r="Z15" s="203"/>
      <c r="AA15" s="164"/>
    </row>
    <row r="16" spans="1:27">
      <c r="A16" s="21"/>
      <c r="B16" s="534" t="s">
        <v>272</v>
      </c>
      <c r="C16" s="835" t="s">
        <v>274</v>
      </c>
      <c r="D16" s="23"/>
      <c r="E16" s="2">
        <v>11740</v>
      </c>
      <c r="F16" s="2">
        <v>750</v>
      </c>
      <c r="G16" s="249">
        <v>10990</v>
      </c>
      <c r="H16" s="145"/>
      <c r="I16" s="214">
        <v>4.7645950864422235E-2</v>
      </c>
      <c r="J16" s="88">
        <v>559.36346314831701</v>
      </c>
      <c r="K16" s="208">
        <v>47.64595086442224</v>
      </c>
      <c r="L16" s="206">
        <v>5593.6346314831699</v>
      </c>
      <c r="M16" s="207">
        <v>5396.3653685168301</v>
      </c>
      <c r="N16" s="203"/>
      <c r="O16" s="86"/>
      <c r="P16" s="214">
        <v>9.5291901728844469E-2</v>
      </c>
      <c r="Q16" s="88">
        <v>1047.2580000000007</v>
      </c>
      <c r="R16" s="208">
        <v>95.291901728844479</v>
      </c>
      <c r="S16" s="206">
        <v>10472.580000000007</v>
      </c>
      <c r="T16" s="207">
        <v>517.4199999999928</v>
      </c>
      <c r="U16" s="203"/>
      <c r="V16" s="86"/>
      <c r="W16" s="237">
        <v>2.3822975432211115</v>
      </c>
      <c r="X16" s="235">
        <v>523.62900000000036</v>
      </c>
      <c r="Y16" s="236">
        <v>10466.370999999999</v>
      </c>
      <c r="Z16" s="203"/>
      <c r="AA16" s="164"/>
    </row>
    <row r="17" spans="1:79">
      <c r="A17" s="21"/>
      <c r="B17" s="535" t="s">
        <v>272</v>
      </c>
      <c r="C17" s="202" t="s">
        <v>276</v>
      </c>
      <c r="D17" s="23"/>
      <c r="E17" s="2">
        <v>12940</v>
      </c>
      <c r="F17" s="2">
        <v>750</v>
      </c>
      <c r="G17" s="249">
        <v>12190</v>
      </c>
      <c r="H17" s="145"/>
      <c r="I17" s="214">
        <v>5.0176292042657986E-2</v>
      </c>
      <c r="J17" s="88">
        <v>649.28121903199428</v>
      </c>
      <c r="K17" s="208">
        <v>50.176292042657991</v>
      </c>
      <c r="L17" s="206">
        <v>6492.8121903199426</v>
      </c>
      <c r="M17" s="207">
        <v>5697.1878096800574</v>
      </c>
      <c r="N17" s="203"/>
      <c r="O17" s="86"/>
      <c r="P17" s="214">
        <v>0.1</v>
      </c>
      <c r="Q17" s="88">
        <v>1219</v>
      </c>
      <c r="R17" s="208">
        <v>100</v>
      </c>
      <c r="S17" s="206">
        <v>12190</v>
      </c>
      <c r="T17" s="207">
        <v>0</v>
      </c>
      <c r="U17" s="203"/>
      <c r="V17" s="86"/>
      <c r="W17" s="237">
        <v>2.5088146021328992</v>
      </c>
      <c r="X17" s="235">
        <v>609.5</v>
      </c>
      <c r="Y17" s="236">
        <v>11580.5</v>
      </c>
      <c r="Z17" s="203"/>
      <c r="AA17" s="164"/>
    </row>
    <row r="18" spans="1:79">
      <c r="A18" s="21"/>
      <c r="B18" s="18" t="s">
        <v>273</v>
      </c>
      <c r="C18" s="835" t="s">
        <v>274</v>
      </c>
      <c r="D18" s="23"/>
      <c r="E18" s="2">
        <v>12540</v>
      </c>
      <c r="F18" s="2">
        <v>750</v>
      </c>
      <c r="G18" s="249">
        <v>11790</v>
      </c>
      <c r="H18" s="145"/>
      <c r="I18" s="214">
        <v>4.9390076335877893E-2</v>
      </c>
      <c r="J18" s="88">
        <v>619.35155725190873</v>
      </c>
      <c r="K18" s="208">
        <v>49.390076335877893</v>
      </c>
      <c r="L18" s="206">
        <v>6193.5155725190871</v>
      </c>
      <c r="M18" s="207">
        <v>5596.4844274809129</v>
      </c>
      <c r="N18" s="203"/>
      <c r="O18" s="86"/>
      <c r="P18" s="214">
        <v>9.8780152671755786E-2</v>
      </c>
      <c r="Q18" s="88">
        <v>1164.6180000000006</v>
      </c>
      <c r="R18" s="208">
        <v>98.780152671755786</v>
      </c>
      <c r="S18" s="206">
        <v>11646.180000000006</v>
      </c>
      <c r="T18" s="207">
        <v>143.81999999999425</v>
      </c>
      <c r="U18" s="203"/>
      <c r="V18" s="86"/>
      <c r="W18" s="237">
        <v>2.4695038167938947</v>
      </c>
      <c r="X18" s="235">
        <v>582.30900000000031</v>
      </c>
      <c r="Y18" s="236">
        <v>11207.690999999999</v>
      </c>
      <c r="Z18" s="203"/>
      <c r="AA18" s="164"/>
    </row>
    <row r="19" spans="1:79" ht="15.75" thickBot="1">
      <c r="A19" s="21"/>
      <c r="B19" s="536" t="s">
        <v>273</v>
      </c>
      <c r="C19" s="35" t="s">
        <v>276</v>
      </c>
      <c r="D19" s="175"/>
      <c r="E19" s="15">
        <v>13190</v>
      </c>
      <c r="F19" s="15">
        <v>750</v>
      </c>
      <c r="G19" s="250">
        <v>12440</v>
      </c>
      <c r="H19" s="145"/>
      <c r="I19" s="251">
        <v>5.0642001607717091E-2</v>
      </c>
      <c r="J19" s="89">
        <v>667.96800120578848</v>
      </c>
      <c r="K19" s="252">
        <v>50.642001607717091</v>
      </c>
      <c r="L19" s="253">
        <v>6679.6800120578846</v>
      </c>
      <c r="M19" s="254">
        <v>5760.3199879421154</v>
      </c>
      <c r="N19" s="209"/>
      <c r="O19" s="86"/>
      <c r="P19" s="251">
        <v>0.1</v>
      </c>
      <c r="Q19" s="89">
        <v>1244</v>
      </c>
      <c r="R19" s="252">
        <v>100</v>
      </c>
      <c r="S19" s="253">
        <v>12440</v>
      </c>
      <c r="T19" s="254">
        <v>0</v>
      </c>
      <c r="U19" s="209"/>
      <c r="V19" s="86"/>
      <c r="W19" s="255">
        <v>2.5321000803858547</v>
      </c>
      <c r="X19" s="256">
        <v>622</v>
      </c>
      <c r="Y19" s="257">
        <v>11818</v>
      </c>
      <c r="Z19" s="209"/>
      <c r="AA19" s="164"/>
    </row>
    <row r="20" spans="1:79" ht="5.25" customHeight="1">
      <c r="A20" s="31"/>
      <c r="B20" s="44"/>
      <c r="C20" s="31"/>
      <c r="D20" s="31"/>
      <c r="E20" s="31"/>
      <c r="F20" s="31"/>
      <c r="G20" s="31"/>
      <c r="H20" s="145"/>
      <c r="I20" s="145"/>
      <c r="J20" s="145"/>
      <c r="K20" s="145"/>
      <c r="L20" s="145"/>
      <c r="M20" s="145"/>
      <c r="N20" s="145"/>
      <c r="O20" s="145"/>
      <c r="P20" s="145"/>
      <c r="Q20" s="145"/>
      <c r="R20" s="145"/>
      <c r="S20" s="145"/>
      <c r="T20" s="145"/>
      <c r="U20" s="145"/>
      <c r="V20" s="145"/>
      <c r="W20" s="145"/>
      <c r="X20" s="145"/>
      <c r="Y20" s="145"/>
      <c r="Z20" s="145"/>
      <c r="AA20" s="164"/>
    </row>
    <row r="21" spans="1:79" s="5" customFormat="1">
      <c r="A21" s="21"/>
      <c r="B21" s="21"/>
      <c r="C21" s="21"/>
      <c r="D21" s="21"/>
      <c r="E21" s="21"/>
      <c r="F21" s="21"/>
      <c r="G21" s="21"/>
      <c r="H21" s="21"/>
      <c r="I21" s="21"/>
      <c r="J21" s="21"/>
      <c r="K21" s="21"/>
      <c r="L21" s="21"/>
      <c r="M21" s="21"/>
      <c r="N21" s="21"/>
      <c r="O21" s="21"/>
      <c r="P21" s="21"/>
      <c r="Q21" s="21"/>
      <c r="R21" s="21"/>
      <c r="S21" s="21"/>
      <c r="T21" s="21"/>
      <c r="U21" s="21"/>
      <c r="V21" s="21"/>
      <c r="W21" s="21"/>
      <c r="X21" s="21"/>
      <c r="Y21" s="21"/>
      <c r="Z21" s="21"/>
      <c r="AA21" s="164"/>
      <c r="AB21" s="500"/>
      <c r="AC21" s="500"/>
      <c r="AD21" s="500"/>
      <c r="AE21" s="500"/>
      <c r="AF21" s="500"/>
      <c r="AG21" s="500"/>
      <c r="AH21" s="500"/>
      <c r="AI21" s="500"/>
      <c r="AJ21" s="500"/>
      <c r="AK21" s="500"/>
      <c r="AL21" s="500"/>
      <c r="AM21" s="500"/>
      <c r="AN21" s="500"/>
      <c r="AO21" s="500"/>
      <c r="AP21" s="500"/>
      <c r="AQ21" s="500"/>
      <c r="AR21" s="500"/>
      <c r="AS21" s="500"/>
      <c r="AT21" s="500"/>
      <c r="AU21" s="500"/>
      <c r="AV21" s="500"/>
      <c r="AW21" s="500"/>
      <c r="AX21" s="500"/>
      <c r="AY21" s="500"/>
      <c r="AZ21" s="500"/>
      <c r="BA21" s="500"/>
      <c r="BB21" s="500"/>
      <c r="BC21" s="500"/>
      <c r="BD21" s="500"/>
      <c r="BE21" s="500"/>
      <c r="BF21" s="500"/>
      <c r="BG21" s="500"/>
      <c r="BH21" s="500"/>
      <c r="BI21" s="500"/>
      <c r="BJ21" s="500"/>
      <c r="BK21" s="500"/>
      <c r="BL21" s="500"/>
      <c r="BM21" s="500"/>
      <c r="BN21" s="500"/>
      <c r="BO21" s="500"/>
      <c r="BP21" s="500"/>
      <c r="BQ21" s="500"/>
      <c r="BR21" s="500"/>
      <c r="BS21" s="500"/>
      <c r="BT21" s="500"/>
      <c r="BU21" s="500"/>
      <c r="BV21" s="500"/>
      <c r="BW21" s="500"/>
    </row>
    <row r="22" spans="1:79" ht="26.25" customHeight="1">
      <c r="B22" s="485" t="s">
        <v>111</v>
      </c>
      <c r="C22" s="486"/>
      <c r="D22" s="591"/>
      <c r="E22" s="45"/>
      <c r="F22" s="147"/>
      <c r="G22" s="301"/>
      <c r="H22" s="43"/>
      <c r="I22" s="30"/>
      <c r="J22" s="30"/>
      <c r="K22" s="86"/>
      <c r="L22" s="30"/>
      <c r="M22" s="30"/>
      <c r="N22" s="76"/>
      <c r="O22" s="30"/>
      <c r="P22" s="30"/>
      <c r="Q22" s="30"/>
      <c r="R22" s="30"/>
      <c r="S22" s="30"/>
      <c r="T22" s="76"/>
      <c r="U22" s="51"/>
      <c r="V22" s="51"/>
      <c r="W22" s="51"/>
      <c r="X22" s="5"/>
      <c r="Y22" s="5"/>
      <c r="Z22" s="5"/>
      <c r="AA22" s="5"/>
      <c r="BX22" s="500"/>
      <c r="BY22" s="500"/>
      <c r="BZ22" s="500"/>
      <c r="CA22" s="500"/>
    </row>
    <row r="23" spans="1:79" ht="21.75" thickBot="1">
      <c r="B23" s="487"/>
      <c r="C23" s="488"/>
      <c r="D23" s="592"/>
      <c r="E23" s="5"/>
      <c r="F23" s="5"/>
      <c r="G23" s="301"/>
      <c r="H23" s="32"/>
      <c r="I23" s="5"/>
      <c r="K23" s="5"/>
      <c r="L23" s="79"/>
      <c r="M23" s="50"/>
      <c r="N23" s="81"/>
      <c r="O23" s="5"/>
      <c r="Q23" s="5"/>
      <c r="R23" s="5"/>
      <c r="S23" s="5"/>
      <c r="T23" s="5"/>
      <c r="U23" s="5"/>
      <c r="V23" s="5"/>
      <c r="W23" s="5"/>
      <c r="X23" s="5"/>
      <c r="Y23" s="5"/>
      <c r="Z23" s="5"/>
      <c r="AA23" s="5"/>
      <c r="BX23" s="500"/>
      <c r="BY23" s="500"/>
      <c r="BZ23" s="500"/>
      <c r="CA23" s="500"/>
    </row>
    <row r="24" spans="1:79" ht="15.75" thickBot="1">
      <c r="A24" s="21"/>
      <c r="B24" s="489" t="s">
        <v>273</v>
      </c>
      <c r="C24" s="360" t="s">
        <v>373</v>
      </c>
      <c r="D24" s="23"/>
      <c r="E24" s="511">
        <v>12540</v>
      </c>
      <c r="F24" s="511">
        <v>750</v>
      </c>
      <c r="G24" s="512">
        <v>11790</v>
      </c>
      <c r="H24" s="145"/>
      <c r="I24" s="5"/>
      <c r="K24" s="5"/>
      <c r="L24" s="79"/>
      <c r="M24" s="5"/>
      <c r="N24" s="5"/>
      <c r="O24" s="5"/>
      <c r="Q24" s="5"/>
      <c r="R24" s="5"/>
      <c r="S24" s="5"/>
      <c r="T24" s="5"/>
      <c r="U24" s="5"/>
      <c r="V24" s="5"/>
      <c r="W24" s="5"/>
      <c r="X24" s="5"/>
      <c r="Y24" s="5"/>
      <c r="Z24" s="5"/>
      <c r="AA24" s="468"/>
      <c r="AB24" s="510"/>
      <c r="BX24" s="500"/>
      <c r="BY24" s="500"/>
      <c r="BZ24" s="500"/>
      <c r="CA24" s="500"/>
    </row>
    <row r="25" spans="1:79" s="5" customFormat="1">
      <c r="B25" s="524" t="s">
        <v>375</v>
      </c>
      <c r="C25" s="525"/>
      <c r="D25" s="598"/>
      <c r="F25" s="481"/>
      <c r="G25" s="301"/>
      <c r="H25" s="32"/>
      <c r="L25" s="79"/>
      <c r="M25" s="50"/>
      <c r="N25" s="81"/>
      <c r="AB25" s="500"/>
      <c r="AC25" s="500"/>
      <c r="AD25" s="500"/>
      <c r="AE25" s="500"/>
      <c r="AF25" s="500"/>
      <c r="AG25" s="500"/>
      <c r="AH25" s="500"/>
      <c r="AI25" s="500"/>
      <c r="AJ25" s="500"/>
      <c r="AK25" s="500"/>
      <c r="AL25" s="500"/>
      <c r="AM25" s="500"/>
      <c r="AN25" s="500"/>
      <c r="AO25" s="500"/>
      <c r="AP25" s="500"/>
      <c r="AQ25" s="500"/>
      <c r="AR25" s="500"/>
      <c r="AS25" s="500"/>
      <c r="AT25" s="500"/>
      <c r="AU25" s="500"/>
      <c r="AV25" s="500"/>
      <c r="AW25" s="500"/>
      <c r="AX25" s="500"/>
      <c r="AY25" s="500"/>
      <c r="AZ25" s="500"/>
      <c r="BA25" s="500"/>
      <c r="BB25" s="500"/>
      <c r="BC25" s="500"/>
      <c r="BD25" s="500"/>
      <c r="BE25" s="500"/>
      <c r="BF25" s="500"/>
      <c r="BG25" s="500"/>
      <c r="BH25" s="500"/>
      <c r="BI25" s="500"/>
      <c r="BJ25" s="500"/>
      <c r="BK25" s="500"/>
      <c r="BL25" s="500"/>
      <c r="BM25" s="500"/>
      <c r="BN25" s="500"/>
      <c r="BO25" s="500"/>
      <c r="BP25" s="500"/>
      <c r="BQ25" s="500"/>
      <c r="BR25" s="500"/>
      <c r="BS25" s="500"/>
      <c r="BT25" s="500"/>
      <c r="BU25" s="500"/>
      <c r="BV25" s="500"/>
      <c r="BW25" s="500"/>
      <c r="BX25" s="500"/>
      <c r="BY25" s="500"/>
      <c r="BZ25" s="500"/>
      <c r="CA25" s="500"/>
    </row>
    <row r="26" spans="1:79" s="5" customFormat="1">
      <c r="B26" s="489" t="s">
        <v>369</v>
      </c>
      <c r="C26" s="516"/>
      <c r="D26" s="599"/>
      <c r="F26" s="481"/>
      <c r="G26" s="513">
        <f>C26</f>
        <v>0</v>
      </c>
      <c r="H26" s="32"/>
      <c r="L26" s="79"/>
      <c r="M26" s="50"/>
      <c r="N26" s="81"/>
      <c r="AB26" s="500"/>
      <c r="AC26" s="500"/>
      <c r="AD26" s="500"/>
      <c r="AE26" s="500"/>
      <c r="AF26" s="500"/>
      <c r="AG26" s="500"/>
      <c r="AH26" s="500"/>
      <c r="AI26" s="500"/>
      <c r="AJ26" s="500"/>
      <c r="AK26" s="500"/>
      <c r="AL26" s="500"/>
      <c r="AM26" s="500"/>
      <c r="AN26" s="500"/>
      <c r="AO26" s="500"/>
      <c r="AP26" s="500"/>
      <c r="AQ26" s="500"/>
      <c r="AR26" s="500"/>
      <c r="AS26" s="500"/>
      <c r="AT26" s="500"/>
      <c r="AU26" s="500"/>
      <c r="AV26" s="500"/>
      <c r="AW26" s="500"/>
      <c r="AX26" s="500"/>
      <c r="AY26" s="500"/>
      <c r="AZ26" s="500"/>
      <c r="BA26" s="500"/>
      <c r="BB26" s="500"/>
      <c r="BC26" s="500"/>
      <c r="BD26" s="500"/>
      <c r="BE26" s="500"/>
      <c r="BF26" s="500"/>
      <c r="BG26" s="500"/>
      <c r="BH26" s="500"/>
      <c r="BI26" s="500"/>
      <c r="BJ26" s="500"/>
      <c r="BK26" s="500"/>
      <c r="BL26" s="500"/>
      <c r="BM26" s="500"/>
      <c r="BN26" s="500"/>
      <c r="BO26" s="500"/>
      <c r="BP26" s="500"/>
      <c r="BQ26" s="500"/>
      <c r="BR26" s="500"/>
      <c r="BS26" s="500"/>
      <c r="BT26" s="500"/>
      <c r="BU26" s="500"/>
      <c r="BV26" s="500"/>
      <c r="BW26" s="500"/>
      <c r="BX26" s="500"/>
      <c r="BY26" s="500"/>
      <c r="BZ26" s="500"/>
      <c r="CA26" s="500"/>
    </row>
    <row r="27" spans="1:79" s="5" customFormat="1">
      <c r="B27" s="489" t="s">
        <v>370</v>
      </c>
      <c r="C27" s="515"/>
      <c r="D27" s="21"/>
      <c r="F27" s="481"/>
      <c r="G27" s="513">
        <v>450</v>
      </c>
      <c r="H27" s="32"/>
      <c r="L27" s="79"/>
      <c r="M27" s="50"/>
      <c r="N27" s="81"/>
      <c r="AB27" s="500"/>
      <c r="AC27" s="500"/>
      <c r="AD27" s="500"/>
      <c r="AE27" s="500"/>
      <c r="AF27" s="500"/>
      <c r="AG27" s="500"/>
      <c r="AH27" s="500"/>
      <c r="AI27" s="500"/>
      <c r="AJ27" s="500"/>
      <c r="AK27" s="500"/>
      <c r="AL27" s="500"/>
      <c r="AM27" s="500"/>
      <c r="AN27" s="500"/>
      <c r="AO27" s="500"/>
      <c r="AP27" s="500"/>
      <c r="AQ27" s="500"/>
      <c r="AR27" s="500"/>
      <c r="AS27" s="500"/>
      <c r="AT27" s="500"/>
      <c r="AU27" s="500"/>
      <c r="AV27" s="500"/>
      <c r="AW27" s="500"/>
      <c r="AX27" s="500"/>
      <c r="AY27" s="500"/>
      <c r="AZ27" s="500"/>
      <c r="BA27" s="500"/>
      <c r="BB27" s="500"/>
      <c r="BC27" s="500"/>
      <c r="BD27" s="500"/>
      <c r="BE27" s="500"/>
      <c r="BF27" s="500"/>
      <c r="BG27" s="500"/>
      <c r="BH27" s="500"/>
      <c r="BI27" s="500"/>
      <c r="BJ27" s="500"/>
      <c r="BK27" s="500"/>
      <c r="BL27" s="500"/>
      <c r="BM27" s="500"/>
      <c r="BN27" s="500"/>
      <c r="BO27" s="500"/>
      <c r="BP27" s="500"/>
      <c r="BQ27" s="500"/>
      <c r="BR27" s="500"/>
      <c r="BS27" s="500"/>
      <c r="BT27" s="500"/>
      <c r="BU27" s="500"/>
      <c r="BV27" s="500"/>
      <c r="BW27" s="500"/>
      <c r="BX27" s="500"/>
      <c r="BY27" s="500"/>
      <c r="BZ27" s="500"/>
      <c r="CA27" s="500"/>
    </row>
    <row r="28" spans="1:79" s="5" customFormat="1">
      <c r="B28" s="497" t="s">
        <v>371</v>
      </c>
      <c r="C28" s="517"/>
      <c r="D28" s="21"/>
      <c r="F28" s="481"/>
      <c r="G28" s="513">
        <v>200</v>
      </c>
      <c r="H28" s="32"/>
      <c r="L28" s="79"/>
      <c r="M28" s="50"/>
      <c r="N28" s="81"/>
      <c r="AB28" s="500"/>
      <c r="AC28" s="500"/>
      <c r="AD28" s="500"/>
      <c r="AE28" s="500"/>
      <c r="AF28" s="500"/>
      <c r="AG28" s="500"/>
      <c r="AH28" s="500"/>
      <c r="AI28" s="500"/>
      <c r="AJ28" s="500"/>
      <c r="AK28" s="500"/>
      <c r="AL28" s="500"/>
      <c r="AM28" s="500"/>
      <c r="AN28" s="500"/>
      <c r="AO28" s="500"/>
      <c r="AP28" s="500"/>
      <c r="AQ28" s="500"/>
      <c r="AR28" s="500"/>
      <c r="AS28" s="500"/>
      <c r="AT28" s="500"/>
      <c r="AU28" s="500"/>
      <c r="AV28" s="500"/>
      <c r="AW28" s="500"/>
      <c r="AX28" s="500"/>
      <c r="AY28" s="500"/>
      <c r="AZ28" s="500"/>
      <c r="BA28" s="500"/>
      <c r="BB28" s="500"/>
      <c r="BC28" s="500"/>
      <c r="BD28" s="500"/>
      <c r="BE28" s="500"/>
      <c r="BF28" s="500"/>
      <c r="BG28" s="500"/>
      <c r="BH28" s="500"/>
      <c r="BI28" s="500"/>
      <c r="BJ28" s="500"/>
      <c r="BK28" s="500"/>
      <c r="BL28" s="500"/>
      <c r="BM28" s="500"/>
      <c r="BN28" s="500"/>
      <c r="BO28" s="500"/>
      <c r="BP28" s="500"/>
      <c r="BQ28" s="500"/>
      <c r="BR28" s="500"/>
      <c r="BS28" s="500"/>
      <c r="BT28" s="500"/>
      <c r="BU28" s="500"/>
      <c r="BV28" s="500"/>
      <c r="BW28" s="500"/>
      <c r="BX28" s="500"/>
      <c r="BY28" s="500"/>
      <c r="BZ28" s="500"/>
      <c r="CA28" s="500"/>
    </row>
    <row r="29" spans="1:79" s="5" customFormat="1" ht="15.75" thickBot="1">
      <c r="B29" s="31" t="s">
        <v>378</v>
      </c>
      <c r="F29" s="481"/>
      <c r="G29" s="514"/>
      <c r="H29" s="32"/>
      <c r="L29" s="79"/>
      <c r="M29" s="50"/>
      <c r="N29" s="81"/>
      <c r="AB29" s="500"/>
      <c r="AC29" s="500"/>
      <c r="AD29" s="500"/>
      <c r="AE29" s="500"/>
      <c r="AF29" s="500"/>
      <c r="AG29" s="500"/>
      <c r="AH29" s="500"/>
      <c r="AI29" s="500"/>
      <c r="AJ29" s="500"/>
      <c r="AK29" s="500"/>
      <c r="AL29" s="500"/>
      <c r="AM29" s="500"/>
      <c r="AN29" s="500"/>
      <c r="AO29" s="500"/>
      <c r="AP29" s="500"/>
      <c r="AQ29" s="500"/>
      <c r="AR29" s="500"/>
      <c r="AS29" s="500"/>
      <c r="AT29" s="500"/>
      <c r="AU29" s="500"/>
      <c r="AV29" s="500"/>
      <c r="AW29" s="500"/>
      <c r="AX29" s="500"/>
      <c r="AY29" s="500"/>
      <c r="AZ29" s="500"/>
      <c r="BA29" s="500"/>
      <c r="BB29" s="500"/>
      <c r="BC29" s="500"/>
      <c r="BD29" s="500"/>
      <c r="BE29" s="500"/>
      <c r="BF29" s="500"/>
      <c r="BG29" s="500"/>
      <c r="BH29" s="500"/>
      <c r="BI29" s="500"/>
      <c r="BJ29" s="500"/>
      <c r="BK29" s="500"/>
      <c r="BL29" s="500"/>
      <c r="BM29" s="500"/>
      <c r="BN29" s="500"/>
      <c r="BO29" s="500"/>
      <c r="BP29" s="500"/>
      <c r="BQ29" s="500"/>
      <c r="BR29" s="500"/>
      <c r="BS29" s="500"/>
      <c r="BT29" s="500"/>
      <c r="BU29" s="500"/>
      <c r="BV29" s="500"/>
      <c r="BW29" s="500"/>
      <c r="BX29" s="500"/>
      <c r="BY29" s="500"/>
      <c r="BZ29" s="500"/>
      <c r="CA29" s="500"/>
    </row>
    <row r="30" spans="1:79" s="5" customFormat="1" ht="16.5" thickBot="1">
      <c r="B30" s="31" t="s">
        <v>376</v>
      </c>
      <c r="C30" s="518" t="s">
        <v>372</v>
      </c>
      <c r="D30" s="518"/>
      <c r="F30" s="481"/>
      <c r="G30" s="519">
        <f>G26+G27+G28+G24</f>
        <v>12440</v>
      </c>
      <c r="H30" s="32"/>
      <c r="I30" s="5" t="s">
        <v>368</v>
      </c>
      <c r="L30" s="79"/>
      <c r="M30" s="50"/>
      <c r="N30" s="81"/>
      <c r="O30" s="86"/>
      <c r="P30" s="493">
        <v>0.1</v>
      </c>
      <c r="Q30" s="90">
        <v>1244</v>
      </c>
      <c r="R30" s="215">
        <v>100</v>
      </c>
      <c r="S30" s="216">
        <v>12440</v>
      </c>
      <c r="T30" s="125">
        <v>0</v>
      </c>
      <c r="U30" s="494"/>
      <c r="W30" t="s">
        <v>269</v>
      </c>
      <c r="AB30" s="500"/>
      <c r="AC30" s="500"/>
      <c r="AD30" s="500"/>
      <c r="AE30" s="500"/>
      <c r="AF30" s="500"/>
      <c r="AG30" s="500"/>
      <c r="AH30" s="500"/>
      <c r="AI30" s="500"/>
      <c r="AJ30" s="500"/>
      <c r="AK30" s="500"/>
      <c r="AL30" s="500"/>
      <c r="AM30" s="500"/>
      <c r="AN30" s="500"/>
      <c r="AO30" s="500"/>
      <c r="AP30" s="500"/>
      <c r="AQ30" s="500"/>
      <c r="AR30" s="500"/>
      <c r="AS30" s="500"/>
      <c r="AT30" s="500"/>
      <c r="AU30" s="500"/>
      <c r="AV30" s="500"/>
      <c r="AW30" s="500"/>
      <c r="AX30" s="500"/>
      <c r="AY30" s="500"/>
      <c r="AZ30" s="500"/>
      <c r="BA30" s="500"/>
      <c r="BB30" s="500"/>
      <c r="BC30" s="500"/>
      <c r="BD30" s="500"/>
      <c r="BE30" s="500"/>
      <c r="BF30" s="500"/>
      <c r="BG30" s="500"/>
      <c r="BH30" s="500"/>
      <c r="BI30" s="500"/>
      <c r="BJ30" s="500"/>
      <c r="BK30" s="500"/>
      <c r="BL30" s="500"/>
      <c r="BM30" s="500"/>
      <c r="BN30" s="500"/>
      <c r="BO30" s="500"/>
      <c r="BP30" s="500"/>
      <c r="BQ30" s="500"/>
      <c r="BR30" s="500"/>
      <c r="BS30" s="500"/>
      <c r="BT30" s="500"/>
      <c r="BU30" s="500"/>
      <c r="BV30" s="500"/>
      <c r="BW30" s="500"/>
      <c r="BX30" s="500"/>
      <c r="BY30" s="500"/>
      <c r="BZ30" s="500"/>
      <c r="CA30" s="500"/>
    </row>
    <row r="31" spans="1:79" s="5" customFormat="1">
      <c r="B31" s="31" t="s">
        <v>377</v>
      </c>
      <c r="F31" s="481"/>
      <c r="G31" s="301"/>
      <c r="H31" s="32"/>
      <c r="L31" s="79"/>
      <c r="M31" s="50"/>
      <c r="N31" s="81"/>
      <c r="AB31" s="500"/>
      <c r="AC31" s="500"/>
      <c r="AD31" s="500"/>
      <c r="AE31" s="500"/>
      <c r="AF31" s="500"/>
      <c r="AG31" s="500"/>
      <c r="AH31" s="500"/>
      <c r="AI31" s="500"/>
      <c r="AJ31" s="500"/>
      <c r="AK31" s="500"/>
      <c r="AL31" s="500"/>
      <c r="AM31" s="500"/>
      <c r="AN31" s="500"/>
      <c r="AO31" s="500"/>
      <c r="AP31" s="500"/>
      <c r="AQ31" s="500"/>
      <c r="AR31" s="500"/>
      <c r="AS31" s="500"/>
      <c r="AT31" s="500"/>
      <c r="AU31" s="500"/>
      <c r="AV31" s="500"/>
      <c r="AW31" s="500"/>
      <c r="AX31" s="500"/>
      <c r="AY31" s="500"/>
      <c r="AZ31" s="500"/>
      <c r="BA31" s="500"/>
      <c r="BB31" s="500"/>
      <c r="BC31" s="500"/>
      <c r="BD31" s="500"/>
      <c r="BE31" s="500"/>
      <c r="BF31" s="500"/>
      <c r="BG31" s="500"/>
      <c r="BH31" s="500"/>
      <c r="BI31" s="500"/>
      <c r="BJ31" s="500"/>
      <c r="BK31" s="500"/>
      <c r="BL31" s="500"/>
      <c r="BM31" s="500"/>
      <c r="BN31" s="500"/>
      <c r="BO31" s="500"/>
      <c r="BP31" s="500"/>
      <c r="BQ31" s="500"/>
      <c r="BR31" s="500"/>
      <c r="BS31" s="500"/>
      <c r="BT31" s="500"/>
      <c r="BU31" s="500"/>
      <c r="BV31" s="500"/>
      <c r="BW31" s="500"/>
      <c r="BX31" s="500"/>
      <c r="BY31" s="500"/>
      <c r="BZ31" s="500"/>
      <c r="CA31" s="500"/>
    </row>
    <row r="32" spans="1:79" s="5" customFormat="1">
      <c r="B32" s="6"/>
      <c r="F32" s="481"/>
      <c r="G32" s="301"/>
      <c r="H32" s="32"/>
      <c r="L32" s="79"/>
      <c r="M32" s="50"/>
      <c r="N32" s="81"/>
      <c r="AB32" s="500"/>
      <c r="AC32" s="500"/>
      <c r="AD32" s="500"/>
      <c r="AE32" s="500"/>
      <c r="AF32" s="500"/>
      <c r="AG32" s="500"/>
      <c r="AH32" s="500"/>
      <c r="AI32" s="500"/>
      <c r="AJ32" s="500"/>
      <c r="AK32" s="500"/>
      <c r="AL32" s="500"/>
      <c r="AM32" s="500"/>
      <c r="AN32" s="500"/>
      <c r="AO32" s="500"/>
      <c r="AP32" s="500"/>
      <c r="AQ32" s="500"/>
      <c r="AR32" s="500"/>
      <c r="AS32" s="500"/>
      <c r="AT32" s="500"/>
      <c r="AU32" s="500"/>
      <c r="AV32" s="500"/>
      <c r="AW32" s="500"/>
      <c r="AX32" s="500"/>
      <c r="AY32" s="500"/>
      <c r="AZ32" s="500"/>
      <c r="BA32" s="500"/>
      <c r="BB32" s="500"/>
      <c r="BC32" s="500"/>
      <c r="BD32" s="500"/>
      <c r="BE32" s="500"/>
      <c r="BF32" s="500"/>
      <c r="BG32" s="500"/>
      <c r="BH32" s="500"/>
      <c r="BI32" s="500"/>
      <c r="BJ32" s="500"/>
      <c r="BK32" s="500"/>
      <c r="BL32" s="500"/>
      <c r="BM32" s="500"/>
      <c r="BN32" s="500"/>
      <c r="BO32" s="500"/>
      <c r="BP32" s="500"/>
      <c r="BQ32" s="500"/>
      <c r="BR32" s="500"/>
      <c r="BS32" s="500"/>
      <c r="BT32" s="500"/>
      <c r="BU32" s="500"/>
      <c r="BV32" s="500"/>
      <c r="BW32" s="500"/>
      <c r="BX32" s="500"/>
      <c r="BY32" s="500"/>
      <c r="BZ32" s="500"/>
      <c r="CA32" s="500"/>
    </row>
    <row r="33" spans="2:79" s="5" customFormat="1">
      <c r="B33" s="6"/>
      <c r="F33" s="481"/>
      <c r="G33" s="301"/>
      <c r="H33" s="32"/>
      <c r="L33" s="79"/>
      <c r="M33" s="50"/>
      <c r="N33" s="81"/>
      <c r="AB33" s="500"/>
      <c r="AC33" s="500"/>
      <c r="AD33" s="500"/>
      <c r="AE33" s="500"/>
      <c r="AF33" s="500"/>
      <c r="AG33" s="500"/>
      <c r="AH33" s="500"/>
      <c r="AI33" s="500"/>
      <c r="AJ33" s="500"/>
      <c r="AK33" s="500"/>
      <c r="AL33" s="500"/>
      <c r="AM33" s="500"/>
      <c r="AN33" s="500"/>
      <c r="AO33" s="500"/>
      <c r="AP33" s="500"/>
      <c r="AQ33" s="500"/>
      <c r="AR33" s="500"/>
      <c r="AS33" s="500"/>
      <c r="AT33" s="500"/>
      <c r="AU33" s="500"/>
      <c r="AV33" s="500"/>
      <c r="AW33" s="500"/>
      <c r="AX33" s="500"/>
      <c r="AY33" s="500"/>
      <c r="AZ33" s="500"/>
      <c r="BA33" s="500"/>
      <c r="BB33" s="500"/>
      <c r="BC33" s="500"/>
      <c r="BD33" s="500"/>
      <c r="BE33" s="500"/>
      <c r="BF33" s="500"/>
      <c r="BG33" s="500"/>
      <c r="BH33" s="500"/>
      <c r="BI33" s="500"/>
      <c r="BJ33" s="500"/>
      <c r="BK33" s="500"/>
      <c r="BL33" s="500"/>
      <c r="BM33" s="500"/>
      <c r="BN33" s="500"/>
      <c r="BO33" s="500"/>
      <c r="BP33" s="500"/>
      <c r="BQ33" s="500"/>
      <c r="BR33" s="500"/>
      <c r="BS33" s="500"/>
      <c r="BT33" s="500"/>
      <c r="BU33" s="500"/>
      <c r="BV33" s="500"/>
      <c r="BW33" s="500"/>
      <c r="BX33" s="500"/>
      <c r="BY33" s="500"/>
      <c r="BZ33" s="500"/>
      <c r="CA33" s="500"/>
    </row>
    <row r="34" spans="2:79" s="5" customFormat="1">
      <c r="B34" s="6"/>
      <c r="F34" s="481"/>
      <c r="G34" s="301"/>
      <c r="H34" s="32"/>
      <c r="L34" s="79"/>
      <c r="M34" s="50"/>
      <c r="N34" s="81"/>
      <c r="AB34" s="500"/>
      <c r="AC34" s="500"/>
      <c r="AD34" s="500"/>
      <c r="AE34" s="500"/>
      <c r="AF34" s="500"/>
      <c r="AG34" s="500"/>
      <c r="AH34" s="500"/>
      <c r="AI34" s="500"/>
      <c r="AJ34" s="500"/>
      <c r="AK34" s="500"/>
      <c r="AL34" s="500"/>
      <c r="AM34" s="500"/>
      <c r="AN34" s="500"/>
      <c r="AO34" s="500"/>
      <c r="AP34" s="500"/>
      <c r="AQ34" s="500"/>
      <c r="AR34" s="500"/>
      <c r="AS34" s="500"/>
      <c r="AT34" s="500"/>
      <c r="AU34" s="500"/>
      <c r="AV34" s="500"/>
      <c r="AW34" s="500"/>
      <c r="AX34" s="500"/>
      <c r="AY34" s="500"/>
      <c r="AZ34" s="500"/>
      <c r="BA34" s="500"/>
      <c r="BB34" s="500"/>
      <c r="BC34" s="500"/>
      <c r="BD34" s="500"/>
      <c r="BE34" s="500"/>
      <c r="BF34" s="500"/>
      <c r="BG34" s="500"/>
      <c r="BH34" s="500"/>
      <c r="BI34" s="500"/>
      <c r="BJ34" s="500"/>
      <c r="BK34" s="500"/>
      <c r="BL34" s="500"/>
      <c r="BM34" s="500"/>
      <c r="BN34" s="500"/>
      <c r="BO34" s="500"/>
      <c r="BP34" s="500"/>
      <c r="BQ34" s="500"/>
      <c r="BR34" s="500"/>
      <c r="BS34" s="500"/>
      <c r="BT34" s="500"/>
      <c r="BU34" s="500"/>
      <c r="BV34" s="500"/>
      <c r="BW34" s="500"/>
      <c r="BX34" s="500"/>
      <c r="BY34" s="500"/>
      <c r="BZ34" s="500"/>
      <c r="CA34" s="500"/>
    </row>
    <row r="35" spans="2:79" s="5" customFormat="1">
      <c r="B35" s="6"/>
      <c r="F35" s="481"/>
      <c r="G35" s="301"/>
      <c r="H35" s="32"/>
      <c r="L35" s="79"/>
      <c r="M35" s="50"/>
      <c r="N35" s="81"/>
      <c r="AB35" s="500"/>
      <c r="AC35" s="500"/>
      <c r="AD35" s="500"/>
      <c r="AE35" s="500"/>
      <c r="AF35" s="500"/>
      <c r="AG35" s="500"/>
      <c r="AH35" s="500"/>
      <c r="AI35" s="500"/>
      <c r="AJ35" s="500"/>
      <c r="AK35" s="500"/>
      <c r="AL35" s="500"/>
      <c r="AM35" s="500"/>
      <c r="AN35" s="500"/>
      <c r="AO35" s="500"/>
      <c r="AP35" s="500"/>
      <c r="AQ35" s="500"/>
      <c r="AR35" s="500"/>
      <c r="AS35" s="500"/>
      <c r="AT35" s="500"/>
      <c r="AU35" s="500"/>
      <c r="AV35" s="500"/>
      <c r="AW35" s="500"/>
      <c r="AX35" s="500"/>
      <c r="AY35" s="500"/>
      <c r="AZ35" s="500"/>
      <c r="BA35" s="500"/>
      <c r="BB35" s="500"/>
      <c r="BC35" s="500"/>
      <c r="BD35" s="500"/>
      <c r="BE35" s="500"/>
      <c r="BF35" s="500"/>
      <c r="BG35" s="500"/>
      <c r="BH35" s="500"/>
      <c r="BI35" s="500"/>
      <c r="BJ35" s="500"/>
      <c r="BK35" s="500"/>
      <c r="BL35" s="500"/>
      <c r="BM35" s="500"/>
      <c r="BN35" s="500"/>
      <c r="BO35" s="500"/>
      <c r="BP35" s="500"/>
      <c r="BQ35" s="500"/>
      <c r="BR35" s="500"/>
      <c r="BS35" s="500"/>
      <c r="BT35" s="500"/>
      <c r="BU35" s="500"/>
      <c r="BV35" s="500"/>
      <c r="BW35" s="500"/>
      <c r="BX35" s="500"/>
      <c r="BY35" s="500"/>
      <c r="BZ35" s="500"/>
      <c r="CA35" s="500"/>
    </row>
    <row r="36" spans="2:79" s="5" customFormat="1">
      <c r="B36" s="6"/>
      <c r="F36" s="481"/>
      <c r="G36" s="301"/>
      <c r="H36" s="32"/>
      <c r="L36" s="79"/>
      <c r="M36" s="50"/>
      <c r="N36" s="81"/>
      <c r="AB36" s="500"/>
      <c r="AC36" s="500"/>
      <c r="AD36" s="500"/>
      <c r="AE36" s="500"/>
      <c r="AF36" s="500"/>
      <c r="AG36" s="500"/>
      <c r="AH36" s="500"/>
      <c r="AI36" s="500"/>
      <c r="AJ36" s="500"/>
      <c r="AK36" s="500"/>
      <c r="AL36" s="500"/>
      <c r="AM36" s="500"/>
      <c r="AN36" s="500"/>
      <c r="AO36" s="500"/>
      <c r="AP36" s="500"/>
      <c r="AQ36" s="500"/>
      <c r="AR36" s="500"/>
      <c r="AS36" s="500"/>
      <c r="AT36" s="500"/>
      <c r="AU36" s="500"/>
      <c r="AV36" s="500"/>
      <c r="AW36" s="500"/>
      <c r="AX36" s="500"/>
      <c r="AY36" s="500"/>
      <c r="AZ36" s="500"/>
      <c r="BA36" s="500"/>
      <c r="BB36" s="500"/>
      <c r="BC36" s="500"/>
      <c r="BD36" s="500"/>
      <c r="BE36" s="500"/>
      <c r="BF36" s="500"/>
      <c r="BG36" s="500"/>
      <c r="BH36" s="500"/>
      <c r="BI36" s="500"/>
      <c r="BJ36" s="500"/>
      <c r="BK36" s="500"/>
      <c r="BL36" s="500"/>
      <c r="BM36" s="500"/>
      <c r="BN36" s="500"/>
      <c r="BO36" s="500"/>
      <c r="BP36" s="500"/>
      <c r="BQ36" s="500"/>
      <c r="BR36" s="500"/>
      <c r="BS36" s="500"/>
      <c r="BT36" s="500"/>
      <c r="BU36" s="500"/>
      <c r="BV36" s="500"/>
      <c r="BW36" s="500"/>
      <c r="BX36" s="500"/>
      <c r="BY36" s="500"/>
      <c r="BZ36" s="500"/>
      <c r="CA36" s="500"/>
    </row>
    <row r="37" spans="2:79" s="5" customFormat="1">
      <c r="B37" s="6"/>
      <c r="F37" s="481"/>
      <c r="G37" s="301"/>
      <c r="H37" s="32"/>
      <c r="L37" s="79"/>
      <c r="M37" s="50"/>
      <c r="N37" s="81"/>
      <c r="AB37" s="500"/>
      <c r="AC37" s="500"/>
      <c r="AD37" s="500"/>
      <c r="AE37" s="500"/>
      <c r="AF37" s="500"/>
      <c r="AG37" s="500"/>
      <c r="AH37" s="500"/>
      <c r="AI37" s="500"/>
      <c r="AJ37" s="500"/>
      <c r="AK37" s="500"/>
      <c r="AL37" s="500"/>
      <c r="AM37" s="500"/>
      <c r="AN37" s="500"/>
      <c r="AO37" s="500"/>
      <c r="AP37" s="500"/>
      <c r="AQ37" s="500"/>
      <c r="AR37" s="500"/>
      <c r="AS37" s="500"/>
      <c r="AT37" s="500"/>
      <c r="AU37" s="500"/>
      <c r="AV37" s="500"/>
      <c r="AW37" s="500"/>
      <c r="AX37" s="500"/>
      <c r="AY37" s="500"/>
      <c r="AZ37" s="500"/>
      <c r="BA37" s="500"/>
      <c r="BB37" s="500"/>
      <c r="BC37" s="500"/>
      <c r="BD37" s="500"/>
      <c r="BE37" s="500"/>
      <c r="BF37" s="500"/>
      <c r="BG37" s="500"/>
      <c r="BH37" s="500"/>
      <c r="BI37" s="500"/>
      <c r="BJ37" s="500"/>
      <c r="BK37" s="500"/>
      <c r="BL37" s="500"/>
      <c r="BM37" s="500"/>
      <c r="BN37" s="500"/>
      <c r="BO37" s="500"/>
      <c r="BP37" s="500"/>
      <c r="BQ37" s="500"/>
      <c r="BR37" s="500"/>
      <c r="BS37" s="500"/>
      <c r="BT37" s="500"/>
      <c r="BU37" s="500"/>
      <c r="BV37" s="500"/>
      <c r="BW37" s="500"/>
      <c r="BX37" s="500"/>
      <c r="BY37" s="500"/>
      <c r="BZ37" s="500"/>
      <c r="CA37" s="500"/>
    </row>
    <row r="38" spans="2:79" s="5" customFormat="1">
      <c r="B38" s="6"/>
      <c r="F38" s="481"/>
      <c r="G38" s="301"/>
      <c r="H38" s="32"/>
      <c r="L38" s="79"/>
      <c r="M38" s="50"/>
      <c r="N38" s="81"/>
      <c r="AB38" s="500"/>
      <c r="AC38" s="500"/>
      <c r="AD38" s="500"/>
      <c r="AE38" s="500"/>
      <c r="AF38" s="500"/>
      <c r="AG38" s="500"/>
      <c r="AH38" s="500"/>
      <c r="AI38" s="500"/>
      <c r="AJ38" s="500"/>
      <c r="AK38" s="500"/>
      <c r="AL38" s="500"/>
      <c r="AM38" s="500"/>
      <c r="AN38" s="500"/>
      <c r="AO38" s="500"/>
      <c r="AP38" s="500"/>
      <c r="AQ38" s="500"/>
      <c r="AR38" s="500"/>
      <c r="AS38" s="500"/>
      <c r="AT38" s="500"/>
      <c r="AU38" s="500"/>
      <c r="AV38" s="500"/>
      <c r="AW38" s="500"/>
      <c r="AX38" s="500"/>
      <c r="AY38" s="500"/>
      <c r="AZ38" s="500"/>
      <c r="BA38" s="500"/>
      <c r="BB38" s="500"/>
      <c r="BC38" s="500"/>
      <c r="BD38" s="500"/>
      <c r="BE38" s="500"/>
      <c r="BF38" s="500"/>
      <c r="BG38" s="500"/>
      <c r="BH38" s="500"/>
      <c r="BI38" s="500"/>
      <c r="BJ38" s="500"/>
      <c r="BK38" s="500"/>
      <c r="BL38" s="500"/>
      <c r="BM38" s="500"/>
      <c r="BN38" s="500"/>
      <c r="BO38" s="500"/>
      <c r="BP38" s="500"/>
      <c r="BQ38" s="500"/>
      <c r="BR38" s="500"/>
      <c r="BS38" s="500"/>
      <c r="BT38" s="500"/>
      <c r="BU38" s="500"/>
      <c r="BV38" s="500"/>
      <c r="BW38" s="500"/>
      <c r="BX38" s="500"/>
      <c r="BY38" s="500"/>
      <c r="BZ38" s="500"/>
      <c r="CA38" s="500"/>
    </row>
    <row r="39" spans="2:79" s="5" customFormat="1">
      <c r="B39" s="6"/>
      <c r="F39" s="481"/>
      <c r="G39" s="301"/>
      <c r="H39" s="32"/>
      <c r="L39" s="79"/>
      <c r="M39" s="50"/>
      <c r="N39" s="81"/>
      <c r="AB39" s="500"/>
      <c r="AC39" s="500"/>
      <c r="AD39" s="500"/>
      <c r="AE39" s="500"/>
      <c r="AF39" s="500"/>
      <c r="AG39" s="500"/>
      <c r="AH39" s="500"/>
      <c r="AI39" s="500"/>
      <c r="AJ39" s="500"/>
      <c r="AK39" s="500"/>
      <c r="AL39" s="500"/>
      <c r="AM39" s="500"/>
      <c r="AN39" s="500"/>
      <c r="AO39" s="500"/>
      <c r="AP39" s="500"/>
      <c r="AQ39" s="500"/>
      <c r="AR39" s="500"/>
      <c r="AS39" s="500"/>
      <c r="AT39" s="500"/>
      <c r="AU39" s="500"/>
      <c r="AV39" s="500"/>
      <c r="AW39" s="500"/>
      <c r="AX39" s="500"/>
      <c r="AY39" s="500"/>
      <c r="AZ39" s="500"/>
      <c r="BA39" s="500"/>
      <c r="BB39" s="500"/>
      <c r="BC39" s="500"/>
      <c r="BD39" s="500"/>
      <c r="BE39" s="500"/>
      <c r="BF39" s="500"/>
      <c r="BG39" s="500"/>
      <c r="BH39" s="500"/>
      <c r="BI39" s="500"/>
      <c r="BJ39" s="500"/>
      <c r="BK39" s="500"/>
      <c r="BL39" s="500"/>
      <c r="BM39" s="500"/>
      <c r="BN39" s="500"/>
      <c r="BO39" s="500"/>
      <c r="BP39" s="500"/>
      <c r="BQ39" s="500"/>
      <c r="BR39" s="500"/>
      <c r="BS39" s="500"/>
      <c r="BT39" s="500"/>
      <c r="BU39" s="500"/>
      <c r="BV39" s="500"/>
      <c r="BW39" s="500"/>
      <c r="BX39" s="500"/>
      <c r="BY39" s="500"/>
      <c r="BZ39" s="500"/>
      <c r="CA39" s="500"/>
    </row>
    <row r="40" spans="2:79" s="5" customFormat="1">
      <c r="B40" s="6"/>
      <c r="F40" s="481"/>
      <c r="G40" s="301"/>
      <c r="H40" s="32"/>
      <c r="L40" s="79"/>
      <c r="M40" s="50"/>
      <c r="N40" s="81"/>
      <c r="AB40" s="500"/>
      <c r="AC40" s="500"/>
      <c r="AD40" s="500"/>
      <c r="AE40" s="500"/>
      <c r="AF40" s="500"/>
      <c r="AG40" s="500"/>
      <c r="AH40" s="500"/>
      <c r="AI40" s="500"/>
      <c r="AJ40" s="500"/>
      <c r="AK40" s="500"/>
      <c r="AL40" s="500"/>
      <c r="AM40" s="500"/>
      <c r="AN40" s="500"/>
      <c r="AO40" s="500"/>
      <c r="AP40" s="500"/>
      <c r="AQ40" s="500"/>
      <c r="AR40" s="500"/>
      <c r="AS40" s="500"/>
      <c r="AT40" s="500"/>
      <c r="AU40" s="500"/>
      <c r="AV40" s="500"/>
      <c r="AW40" s="500"/>
      <c r="AX40" s="500"/>
      <c r="AY40" s="500"/>
      <c r="AZ40" s="500"/>
      <c r="BA40" s="500"/>
      <c r="BB40" s="500"/>
      <c r="BC40" s="500"/>
      <c r="BD40" s="500"/>
      <c r="BE40" s="500"/>
      <c r="BF40" s="500"/>
      <c r="BG40" s="500"/>
      <c r="BH40" s="500"/>
      <c r="BI40" s="500"/>
      <c r="BJ40" s="500"/>
      <c r="BK40" s="500"/>
      <c r="BL40" s="500"/>
      <c r="BM40" s="500"/>
      <c r="BN40" s="500"/>
      <c r="BO40" s="500"/>
      <c r="BP40" s="500"/>
      <c r="BQ40" s="500"/>
      <c r="BR40" s="500"/>
      <c r="BS40" s="500"/>
      <c r="BT40" s="500"/>
      <c r="BU40" s="500"/>
      <c r="BV40" s="500"/>
      <c r="BW40" s="500"/>
      <c r="BX40" s="500"/>
      <c r="BY40" s="500"/>
      <c r="BZ40" s="500"/>
      <c r="CA40" s="500"/>
    </row>
    <row r="41" spans="2:79" s="5" customFormat="1">
      <c r="B41" s="6"/>
      <c r="F41" s="481"/>
      <c r="G41" s="301"/>
      <c r="H41" s="32"/>
      <c r="L41" s="79"/>
      <c r="M41" s="50"/>
      <c r="N41" s="81"/>
      <c r="AB41" s="500"/>
      <c r="AC41" s="500"/>
      <c r="AD41" s="500"/>
      <c r="AE41" s="500"/>
      <c r="AF41" s="500"/>
      <c r="AG41" s="500"/>
      <c r="AH41" s="500"/>
      <c r="AI41" s="500"/>
      <c r="AJ41" s="500"/>
      <c r="AK41" s="500"/>
      <c r="AL41" s="500"/>
      <c r="AM41" s="500"/>
      <c r="AN41" s="500"/>
      <c r="AO41" s="500"/>
      <c r="AP41" s="500"/>
      <c r="AQ41" s="500"/>
      <c r="AR41" s="500"/>
      <c r="AS41" s="500"/>
      <c r="AT41" s="500"/>
      <c r="AU41" s="500"/>
      <c r="AV41" s="500"/>
      <c r="AW41" s="500"/>
      <c r="AX41" s="500"/>
      <c r="AY41" s="500"/>
      <c r="AZ41" s="500"/>
      <c r="BA41" s="500"/>
      <c r="BB41" s="500"/>
      <c r="BC41" s="500"/>
      <c r="BD41" s="500"/>
      <c r="BE41" s="500"/>
      <c r="BF41" s="500"/>
      <c r="BG41" s="500"/>
      <c r="BH41" s="500"/>
      <c r="BI41" s="500"/>
      <c r="BJ41" s="500"/>
      <c r="BK41" s="500"/>
      <c r="BL41" s="500"/>
      <c r="BM41" s="500"/>
      <c r="BN41" s="500"/>
      <c r="BO41" s="500"/>
      <c r="BP41" s="500"/>
      <c r="BQ41" s="500"/>
      <c r="BR41" s="500"/>
      <c r="BS41" s="500"/>
      <c r="BT41" s="500"/>
      <c r="BU41" s="500"/>
      <c r="BV41" s="500"/>
      <c r="BW41" s="500"/>
      <c r="BX41" s="500"/>
      <c r="BY41" s="500"/>
      <c r="BZ41" s="500"/>
      <c r="CA41" s="500"/>
    </row>
    <row r="42" spans="2:79" s="5" customFormat="1">
      <c r="B42" s="6"/>
      <c r="F42" s="481"/>
      <c r="G42" s="301"/>
      <c r="H42" s="32"/>
      <c r="L42" s="79"/>
      <c r="M42" s="50"/>
      <c r="N42" s="81"/>
      <c r="AB42" s="500"/>
      <c r="AC42" s="500"/>
      <c r="AD42" s="500"/>
      <c r="AE42" s="500"/>
      <c r="AF42" s="500"/>
      <c r="AG42" s="500"/>
      <c r="AH42" s="500"/>
      <c r="AI42" s="500"/>
      <c r="AJ42" s="500"/>
      <c r="AK42" s="500"/>
      <c r="AL42" s="500"/>
      <c r="AM42" s="500"/>
      <c r="AN42" s="500"/>
      <c r="AO42" s="500"/>
      <c r="AP42" s="500"/>
      <c r="AQ42" s="500"/>
      <c r="AR42" s="500"/>
      <c r="AS42" s="500"/>
      <c r="AT42" s="500"/>
      <c r="AU42" s="500"/>
      <c r="AV42" s="500"/>
      <c r="AW42" s="500"/>
      <c r="AX42" s="500"/>
      <c r="AY42" s="500"/>
      <c r="AZ42" s="500"/>
      <c r="BA42" s="500"/>
      <c r="BB42" s="500"/>
      <c r="BC42" s="500"/>
      <c r="BD42" s="500"/>
      <c r="BE42" s="500"/>
      <c r="BF42" s="500"/>
      <c r="BG42" s="500"/>
      <c r="BH42" s="500"/>
      <c r="BI42" s="500"/>
      <c r="BJ42" s="500"/>
      <c r="BK42" s="500"/>
      <c r="BL42" s="500"/>
      <c r="BM42" s="500"/>
      <c r="BN42" s="500"/>
      <c r="BO42" s="500"/>
      <c r="BP42" s="500"/>
      <c r="BQ42" s="500"/>
      <c r="BR42" s="500"/>
      <c r="BS42" s="500"/>
      <c r="BT42" s="500"/>
      <c r="BU42" s="500"/>
      <c r="BV42" s="500"/>
      <c r="BW42" s="500"/>
      <c r="BX42" s="500"/>
      <c r="BY42" s="500"/>
      <c r="BZ42" s="500"/>
      <c r="CA42" s="500"/>
    </row>
    <row r="43" spans="2:79" s="5" customFormat="1">
      <c r="B43" s="6"/>
      <c r="F43" s="481"/>
      <c r="G43" s="301"/>
      <c r="H43" s="32"/>
      <c r="L43" s="79"/>
      <c r="M43" s="50"/>
      <c r="N43" s="81"/>
      <c r="AB43" s="500"/>
      <c r="AC43" s="500"/>
      <c r="AD43" s="500"/>
      <c r="AE43" s="500"/>
      <c r="AF43" s="500"/>
      <c r="AG43" s="500"/>
      <c r="AH43" s="500"/>
      <c r="AI43" s="500"/>
      <c r="AJ43" s="500"/>
      <c r="AK43" s="500"/>
      <c r="AL43" s="500"/>
      <c r="AM43" s="500"/>
      <c r="AN43" s="500"/>
      <c r="AO43" s="500"/>
      <c r="AP43" s="500"/>
      <c r="AQ43" s="500"/>
      <c r="AR43" s="500"/>
      <c r="AS43" s="500"/>
      <c r="AT43" s="500"/>
      <c r="AU43" s="500"/>
      <c r="AV43" s="500"/>
      <c r="AW43" s="500"/>
      <c r="AX43" s="500"/>
      <c r="AY43" s="500"/>
      <c r="AZ43" s="500"/>
      <c r="BA43" s="500"/>
      <c r="BB43" s="500"/>
      <c r="BC43" s="500"/>
      <c r="BD43" s="500"/>
      <c r="BE43" s="500"/>
      <c r="BF43" s="500"/>
      <c r="BG43" s="500"/>
      <c r="BH43" s="500"/>
      <c r="BI43" s="500"/>
      <c r="BJ43" s="500"/>
      <c r="BK43" s="500"/>
      <c r="BL43" s="500"/>
      <c r="BM43" s="500"/>
      <c r="BN43" s="500"/>
      <c r="BO43" s="500"/>
      <c r="BP43" s="500"/>
      <c r="BQ43" s="500"/>
      <c r="BR43" s="500"/>
      <c r="BS43" s="500"/>
      <c r="BT43" s="500"/>
      <c r="BU43" s="500"/>
      <c r="BV43" s="500"/>
      <c r="BW43" s="500"/>
      <c r="BX43" s="500"/>
      <c r="BY43" s="500"/>
      <c r="BZ43" s="500"/>
      <c r="CA43" s="500"/>
    </row>
    <row r="44" spans="2:79" s="5" customFormat="1">
      <c r="B44" s="6"/>
      <c r="F44" s="481"/>
      <c r="G44" s="301"/>
      <c r="H44" s="32"/>
      <c r="L44" s="79"/>
      <c r="M44" s="50"/>
      <c r="N44" s="81"/>
      <c r="AB44" s="500"/>
      <c r="AC44" s="500"/>
      <c r="AD44" s="500"/>
      <c r="AE44" s="500"/>
      <c r="AF44" s="500"/>
      <c r="AG44" s="500"/>
      <c r="AH44" s="500"/>
      <c r="AI44" s="500"/>
      <c r="AJ44" s="500"/>
      <c r="AK44" s="500"/>
      <c r="AL44" s="500"/>
      <c r="AM44" s="500"/>
      <c r="AN44" s="500"/>
      <c r="AO44" s="500"/>
      <c r="AP44" s="500"/>
      <c r="AQ44" s="500"/>
      <c r="AR44" s="500"/>
      <c r="AS44" s="500"/>
      <c r="AT44" s="500"/>
      <c r="AU44" s="500"/>
      <c r="AV44" s="500"/>
      <c r="AW44" s="500"/>
      <c r="AX44" s="500"/>
      <c r="AY44" s="500"/>
      <c r="AZ44" s="500"/>
      <c r="BA44" s="500"/>
      <c r="BB44" s="500"/>
      <c r="BC44" s="500"/>
      <c r="BD44" s="500"/>
      <c r="BE44" s="500"/>
      <c r="BF44" s="500"/>
      <c r="BG44" s="500"/>
      <c r="BH44" s="500"/>
      <c r="BI44" s="500"/>
      <c r="BJ44" s="500"/>
      <c r="BK44" s="500"/>
      <c r="BL44" s="500"/>
      <c r="BM44" s="500"/>
      <c r="BN44" s="500"/>
      <c r="BO44" s="500"/>
      <c r="BP44" s="500"/>
      <c r="BQ44" s="500"/>
      <c r="BR44" s="500"/>
      <c r="BS44" s="500"/>
      <c r="BT44" s="500"/>
      <c r="BU44" s="500"/>
      <c r="BV44" s="500"/>
      <c r="BW44" s="500"/>
      <c r="BX44" s="500"/>
      <c r="BY44" s="500"/>
      <c r="BZ44" s="500"/>
      <c r="CA44" s="500"/>
    </row>
    <row r="45" spans="2:79" s="5" customFormat="1">
      <c r="B45" s="6"/>
      <c r="F45" s="481"/>
      <c r="G45" s="301"/>
      <c r="H45" s="32"/>
      <c r="L45" s="79"/>
      <c r="M45" s="50"/>
      <c r="N45" s="81"/>
      <c r="AB45" s="500"/>
      <c r="AC45" s="500"/>
      <c r="AD45" s="500"/>
      <c r="AE45" s="500"/>
      <c r="AF45" s="500"/>
      <c r="AG45" s="500"/>
      <c r="AH45" s="500"/>
      <c r="AI45" s="500"/>
      <c r="AJ45" s="500"/>
      <c r="AK45" s="500"/>
      <c r="AL45" s="500"/>
      <c r="AM45" s="500"/>
      <c r="AN45" s="500"/>
      <c r="AO45" s="500"/>
      <c r="AP45" s="500"/>
      <c r="AQ45" s="500"/>
      <c r="AR45" s="500"/>
      <c r="AS45" s="500"/>
      <c r="AT45" s="500"/>
      <c r="AU45" s="500"/>
      <c r="AV45" s="500"/>
      <c r="AW45" s="500"/>
      <c r="AX45" s="500"/>
      <c r="AY45" s="500"/>
      <c r="AZ45" s="500"/>
      <c r="BA45" s="500"/>
      <c r="BB45" s="500"/>
      <c r="BC45" s="500"/>
      <c r="BD45" s="500"/>
      <c r="BE45" s="500"/>
      <c r="BF45" s="500"/>
      <c r="BG45" s="500"/>
      <c r="BH45" s="500"/>
      <c r="BI45" s="500"/>
      <c r="BJ45" s="500"/>
      <c r="BK45" s="500"/>
      <c r="BL45" s="500"/>
      <c r="BM45" s="500"/>
      <c r="BN45" s="500"/>
      <c r="BO45" s="500"/>
      <c r="BP45" s="500"/>
      <c r="BQ45" s="500"/>
      <c r="BR45" s="500"/>
      <c r="BS45" s="500"/>
      <c r="BT45" s="500"/>
      <c r="BU45" s="500"/>
      <c r="BV45" s="500"/>
      <c r="BW45" s="500"/>
      <c r="BX45" s="500"/>
      <c r="BY45" s="500"/>
      <c r="BZ45" s="500"/>
      <c r="CA45" s="500"/>
    </row>
    <row r="46" spans="2:79" s="5" customFormat="1">
      <c r="B46" s="6"/>
      <c r="F46" s="481"/>
      <c r="G46" s="301"/>
      <c r="H46" s="32"/>
      <c r="L46" s="79"/>
      <c r="M46" s="50"/>
      <c r="N46" s="81"/>
      <c r="AB46" s="500"/>
      <c r="AC46" s="500"/>
      <c r="AD46" s="500"/>
      <c r="AE46" s="500"/>
      <c r="AF46" s="500"/>
      <c r="AG46" s="500"/>
      <c r="AH46" s="500"/>
      <c r="AI46" s="500"/>
      <c r="AJ46" s="500"/>
      <c r="AK46" s="500"/>
      <c r="AL46" s="500"/>
      <c r="AM46" s="500"/>
      <c r="AN46" s="500"/>
      <c r="AO46" s="500"/>
      <c r="AP46" s="500"/>
      <c r="AQ46" s="500"/>
      <c r="AR46" s="500"/>
      <c r="AS46" s="500"/>
      <c r="AT46" s="500"/>
      <c r="AU46" s="500"/>
      <c r="AV46" s="500"/>
      <c r="AW46" s="500"/>
      <c r="AX46" s="500"/>
      <c r="AY46" s="500"/>
      <c r="AZ46" s="500"/>
      <c r="BA46" s="500"/>
      <c r="BB46" s="500"/>
      <c r="BC46" s="500"/>
      <c r="BD46" s="500"/>
      <c r="BE46" s="500"/>
      <c r="BF46" s="500"/>
      <c r="BG46" s="500"/>
      <c r="BH46" s="500"/>
      <c r="BI46" s="500"/>
      <c r="BJ46" s="500"/>
      <c r="BK46" s="500"/>
      <c r="BL46" s="500"/>
      <c r="BM46" s="500"/>
      <c r="BN46" s="500"/>
      <c r="BO46" s="500"/>
      <c r="BP46" s="500"/>
      <c r="BQ46" s="500"/>
      <c r="BR46" s="500"/>
      <c r="BS46" s="500"/>
      <c r="BT46" s="500"/>
      <c r="BU46" s="500"/>
      <c r="BV46" s="500"/>
      <c r="BW46" s="500"/>
      <c r="BX46" s="500"/>
      <c r="BY46" s="500"/>
      <c r="BZ46" s="500"/>
      <c r="CA46" s="500"/>
    </row>
    <row r="47" spans="2:79" s="5" customFormat="1">
      <c r="B47" s="6"/>
      <c r="F47" s="481"/>
      <c r="G47" s="301"/>
      <c r="H47" s="32"/>
      <c r="L47" s="79"/>
      <c r="M47" s="50"/>
      <c r="N47" s="81"/>
      <c r="AB47" s="500"/>
      <c r="AC47" s="500"/>
      <c r="AD47" s="500"/>
      <c r="AE47" s="500"/>
      <c r="AF47" s="500"/>
      <c r="AG47" s="500"/>
      <c r="AH47" s="500"/>
      <c r="AI47" s="500"/>
      <c r="AJ47" s="500"/>
      <c r="AK47" s="500"/>
      <c r="AL47" s="500"/>
      <c r="AM47" s="500"/>
      <c r="AN47" s="500"/>
      <c r="AO47" s="500"/>
      <c r="AP47" s="500"/>
      <c r="AQ47" s="500"/>
      <c r="AR47" s="500"/>
      <c r="AS47" s="500"/>
      <c r="AT47" s="500"/>
      <c r="AU47" s="500"/>
      <c r="AV47" s="500"/>
      <c r="AW47" s="500"/>
      <c r="AX47" s="500"/>
      <c r="AY47" s="500"/>
      <c r="AZ47" s="500"/>
      <c r="BA47" s="500"/>
      <c r="BB47" s="500"/>
      <c r="BC47" s="500"/>
      <c r="BD47" s="500"/>
      <c r="BE47" s="500"/>
      <c r="BF47" s="500"/>
      <c r="BG47" s="500"/>
      <c r="BH47" s="500"/>
      <c r="BI47" s="500"/>
      <c r="BJ47" s="500"/>
      <c r="BK47" s="500"/>
      <c r="BL47" s="500"/>
      <c r="BM47" s="500"/>
      <c r="BN47" s="500"/>
      <c r="BO47" s="500"/>
      <c r="BP47" s="500"/>
      <c r="BQ47" s="500"/>
      <c r="BR47" s="500"/>
      <c r="BS47" s="500"/>
      <c r="BT47" s="500"/>
      <c r="BU47" s="500"/>
      <c r="BV47" s="500"/>
      <c r="BW47" s="500"/>
      <c r="BX47" s="500"/>
      <c r="BY47" s="500"/>
      <c r="BZ47" s="500"/>
      <c r="CA47" s="500"/>
    </row>
    <row r="48" spans="2:79" s="5" customFormat="1">
      <c r="B48" s="6"/>
      <c r="F48" s="481"/>
      <c r="G48" s="301"/>
      <c r="H48" s="32"/>
      <c r="L48" s="79"/>
      <c r="M48" s="50"/>
      <c r="N48" s="81"/>
      <c r="AB48" s="500"/>
      <c r="AC48" s="500"/>
      <c r="AD48" s="500"/>
      <c r="AE48" s="500"/>
      <c r="AF48" s="500"/>
      <c r="AG48" s="500"/>
      <c r="AH48" s="500"/>
      <c r="AI48" s="500"/>
      <c r="AJ48" s="500"/>
      <c r="AK48" s="500"/>
      <c r="AL48" s="500"/>
      <c r="AM48" s="500"/>
      <c r="AN48" s="500"/>
      <c r="AO48" s="500"/>
      <c r="AP48" s="500"/>
      <c r="AQ48" s="500"/>
      <c r="AR48" s="500"/>
      <c r="AS48" s="500"/>
      <c r="AT48" s="500"/>
      <c r="AU48" s="500"/>
      <c r="AV48" s="500"/>
      <c r="AW48" s="500"/>
      <c r="AX48" s="500"/>
      <c r="AY48" s="500"/>
      <c r="AZ48" s="500"/>
      <c r="BA48" s="500"/>
      <c r="BB48" s="500"/>
      <c r="BC48" s="500"/>
      <c r="BD48" s="500"/>
      <c r="BE48" s="500"/>
      <c r="BF48" s="500"/>
      <c r="BG48" s="500"/>
      <c r="BH48" s="500"/>
      <c r="BI48" s="500"/>
      <c r="BJ48" s="500"/>
      <c r="BK48" s="500"/>
      <c r="BL48" s="500"/>
      <c r="BM48" s="500"/>
      <c r="BN48" s="500"/>
      <c r="BO48" s="500"/>
      <c r="BP48" s="500"/>
      <c r="BQ48" s="500"/>
      <c r="BR48" s="500"/>
      <c r="BS48" s="500"/>
      <c r="BT48" s="500"/>
      <c r="BU48" s="500"/>
      <c r="BV48" s="500"/>
      <c r="BW48" s="500"/>
      <c r="BX48" s="500"/>
      <c r="BY48" s="500"/>
      <c r="BZ48" s="500"/>
      <c r="CA48" s="500"/>
    </row>
    <row r="49" spans="2:79" s="5" customFormat="1">
      <c r="B49" s="6"/>
      <c r="F49" s="481"/>
      <c r="G49" s="301"/>
      <c r="H49" s="32"/>
      <c r="L49" s="79"/>
      <c r="M49" s="50"/>
      <c r="N49" s="81"/>
      <c r="AB49" s="500"/>
      <c r="AC49" s="500"/>
      <c r="AD49" s="500"/>
      <c r="AE49" s="500"/>
      <c r="AF49" s="500"/>
      <c r="AG49" s="500"/>
      <c r="AH49" s="500"/>
      <c r="AI49" s="500"/>
      <c r="AJ49" s="500"/>
      <c r="AK49" s="500"/>
      <c r="AL49" s="500"/>
      <c r="AM49" s="500"/>
      <c r="AN49" s="500"/>
      <c r="AO49" s="500"/>
      <c r="AP49" s="500"/>
      <c r="AQ49" s="500"/>
      <c r="AR49" s="500"/>
      <c r="AS49" s="500"/>
      <c r="AT49" s="500"/>
      <c r="AU49" s="500"/>
      <c r="AV49" s="500"/>
      <c r="AW49" s="500"/>
      <c r="AX49" s="500"/>
      <c r="AY49" s="500"/>
      <c r="AZ49" s="500"/>
      <c r="BA49" s="500"/>
      <c r="BB49" s="500"/>
      <c r="BC49" s="500"/>
      <c r="BD49" s="500"/>
      <c r="BE49" s="500"/>
      <c r="BF49" s="500"/>
      <c r="BG49" s="500"/>
      <c r="BH49" s="500"/>
      <c r="BI49" s="500"/>
      <c r="BJ49" s="500"/>
      <c r="BK49" s="500"/>
      <c r="BL49" s="500"/>
      <c r="BM49" s="500"/>
      <c r="BN49" s="500"/>
      <c r="BO49" s="500"/>
      <c r="BP49" s="500"/>
      <c r="BQ49" s="500"/>
      <c r="BR49" s="500"/>
      <c r="BS49" s="500"/>
      <c r="BT49" s="500"/>
      <c r="BU49" s="500"/>
      <c r="BV49" s="500"/>
      <c r="BW49" s="500"/>
      <c r="BX49" s="500"/>
      <c r="BY49" s="500"/>
      <c r="BZ49" s="500"/>
      <c r="CA49" s="500"/>
    </row>
    <row r="50" spans="2:79" s="5" customFormat="1">
      <c r="B50" s="6"/>
      <c r="F50" s="481"/>
      <c r="G50" s="301"/>
      <c r="H50" s="32"/>
      <c r="L50" s="79"/>
      <c r="M50" s="50"/>
      <c r="N50" s="81"/>
      <c r="AB50" s="500"/>
      <c r="AC50" s="500"/>
      <c r="AD50" s="500"/>
      <c r="AE50" s="500"/>
      <c r="AF50" s="500"/>
      <c r="AG50" s="500"/>
      <c r="AH50" s="500"/>
      <c r="AI50" s="500"/>
      <c r="AJ50" s="500"/>
      <c r="AK50" s="500"/>
      <c r="AL50" s="500"/>
      <c r="AM50" s="500"/>
      <c r="AN50" s="500"/>
      <c r="AO50" s="500"/>
      <c r="AP50" s="500"/>
      <c r="AQ50" s="500"/>
      <c r="AR50" s="500"/>
      <c r="AS50" s="500"/>
      <c r="AT50" s="500"/>
      <c r="AU50" s="500"/>
      <c r="AV50" s="500"/>
      <c r="AW50" s="500"/>
      <c r="AX50" s="500"/>
      <c r="AY50" s="500"/>
      <c r="AZ50" s="500"/>
      <c r="BA50" s="500"/>
      <c r="BB50" s="500"/>
      <c r="BC50" s="500"/>
      <c r="BD50" s="500"/>
      <c r="BE50" s="500"/>
      <c r="BF50" s="500"/>
      <c r="BG50" s="500"/>
      <c r="BH50" s="500"/>
      <c r="BI50" s="500"/>
      <c r="BJ50" s="500"/>
      <c r="BK50" s="500"/>
      <c r="BL50" s="500"/>
      <c r="BM50" s="500"/>
      <c r="BN50" s="500"/>
      <c r="BO50" s="500"/>
      <c r="BP50" s="500"/>
      <c r="BQ50" s="500"/>
      <c r="BR50" s="500"/>
      <c r="BS50" s="500"/>
      <c r="BT50" s="500"/>
      <c r="BU50" s="500"/>
      <c r="BV50" s="500"/>
      <c r="BW50" s="500"/>
      <c r="BX50" s="500"/>
      <c r="BY50" s="500"/>
      <c r="BZ50" s="500"/>
      <c r="CA50" s="500"/>
    </row>
    <row r="51" spans="2:79" s="5" customFormat="1">
      <c r="B51" s="6"/>
      <c r="F51" s="481"/>
      <c r="G51" s="301"/>
      <c r="H51" s="32"/>
      <c r="L51" s="79"/>
      <c r="M51" s="50"/>
      <c r="N51" s="81"/>
      <c r="AB51" s="500"/>
      <c r="AC51" s="500"/>
      <c r="AD51" s="500"/>
      <c r="AE51" s="500"/>
      <c r="AF51" s="500"/>
      <c r="AG51" s="500"/>
      <c r="AH51" s="500"/>
      <c r="AI51" s="500"/>
      <c r="AJ51" s="500"/>
      <c r="AK51" s="500"/>
      <c r="AL51" s="500"/>
      <c r="AM51" s="500"/>
      <c r="AN51" s="500"/>
      <c r="AO51" s="500"/>
      <c r="AP51" s="500"/>
      <c r="AQ51" s="500"/>
      <c r="AR51" s="500"/>
      <c r="AS51" s="500"/>
      <c r="AT51" s="500"/>
      <c r="AU51" s="500"/>
      <c r="AV51" s="500"/>
      <c r="AW51" s="500"/>
      <c r="AX51" s="500"/>
      <c r="AY51" s="500"/>
      <c r="AZ51" s="500"/>
      <c r="BA51" s="500"/>
      <c r="BB51" s="500"/>
      <c r="BC51" s="500"/>
      <c r="BD51" s="500"/>
      <c r="BE51" s="500"/>
      <c r="BF51" s="500"/>
      <c r="BG51" s="500"/>
      <c r="BH51" s="500"/>
      <c r="BI51" s="500"/>
      <c r="BJ51" s="500"/>
      <c r="BK51" s="500"/>
      <c r="BL51" s="500"/>
      <c r="BM51" s="500"/>
      <c r="BN51" s="500"/>
      <c r="BO51" s="500"/>
      <c r="BP51" s="500"/>
      <c r="BQ51" s="500"/>
      <c r="BR51" s="500"/>
      <c r="BS51" s="500"/>
      <c r="BT51" s="500"/>
      <c r="BU51" s="500"/>
      <c r="BV51" s="500"/>
      <c r="BW51" s="500"/>
      <c r="BX51" s="500"/>
      <c r="BY51" s="500"/>
      <c r="BZ51" s="500"/>
      <c r="CA51" s="500"/>
    </row>
    <row r="52" spans="2:79">
      <c r="B52" s="6"/>
      <c r="C52" s="5"/>
      <c r="D52" s="5"/>
      <c r="E52" s="5"/>
      <c r="F52" s="5"/>
      <c r="G52" s="5"/>
      <c r="H52" s="32"/>
      <c r="I52" s="5"/>
      <c r="K52" s="5"/>
      <c r="L52" s="79"/>
      <c r="M52" s="50"/>
      <c r="N52" s="81"/>
      <c r="O52" s="5"/>
      <c r="Q52" s="5"/>
      <c r="R52" s="5"/>
      <c r="S52" s="5"/>
      <c r="T52" s="5"/>
      <c r="U52" s="5"/>
      <c r="V52" s="5"/>
      <c r="W52" s="5"/>
      <c r="X52" s="5"/>
      <c r="Y52" s="5"/>
      <c r="Z52" s="5"/>
      <c r="AA52" s="5"/>
    </row>
    <row r="53" spans="2:79">
      <c r="B53" s="6"/>
      <c r="C53" s="5"/>
      <c r="D53" s="5"/>
      <c r="E53" s="5"/>
      <c r="F53" s="5"/>
      <c r="G53" s="5"/>
      <c r="H53" s="32"/>
      <c r="I53" s="5"/>
      <c r="K53" s="5"/>
      <c r="L53" s="79"/>
      <c r="M53" s="50"/>
      <c r="N53" s="81"/>
      <c r="O53" s="5"/>
      <c r="Q53" s="5"/>
      <c r="R53" s="5"/>
      <c r="S53" s="5"/>
      <c r="T53" s="5"/>
      <c r="U53" s="5"/>
      <c r="V53" s="5"/>
      <c r="W53" s="5"/>
      <c r="X53" s="5"/>
      <c r="Y53" s="5"/>
      <c r="Z53" s="5"/>
      <c r="AA53" s="5"/>
    </row>
    <row r="54" spans="2:79">
      <c r="B54" s="6"/>
      <c r="C54" s="5"/>
      <c r="D54" s="5"/>
      <c r="E54" s="5"/>
      <c r="F54" s="5"/>
      <c r="G54" s="5"/>
      <c r="H54" s="32"/>
      <c r="I54" s="5"/>
      <c r="K54" s="5"/>
      <c r="L54" s="79"/>
      <c r="M54" s="50"/>
      <c r="N54" s="81"/>
      <c r="O54" s="5"/>
      <c r="Q54" s="5"/>
      <c r="R54" s="5"/>
      <c r="S54" s="5"/>
      <c r="T54" s="5"/>
      <c r="U54" s="5"/>
      <c r="V54" s="5"/>
      <c r="W54" s="5"/>
      <c r="X54" s="5"/>
      <c r="Y54" s="5"/>
      <c r="Z54" s="5"/>
      <c r="AA54" s="5"/>
    </row>
    <row r="55" spans="2:79">
      <c r="B55" s="6"/>
      <c r="C55" s="5"/>
      <c r="D55" s="5"/>
      <c r="E55" s="5"/>
      <c r="F55" s="5"/>
      <c r="G55" s="5"/>
      <c r="H55" s="32"/>
      <c r="I55" s="5"/>
      <c r="K55" s="5"/>
      <c r="L55" s="79"/>
      <c r="M55" s="50"/>
      <c r="N55" s="81"/>
      <c r="O55" s="5"/>
      <c r="Q55" s="5"/>
      <c r="R55" s="5"/>
      <c r="S55" s="5"/>
      <c r="T55" s="5"/>
      <c r="U55" s="5"/>
      <c r="V55" s="5"/>
      <c r="W55" s="5"/>
      <c r="X55" s="5"/>
      <c r="Y55" s="5"/>
      <c r="Z55" s="5"/>
      <c r="AA55" s="5"/>
    </row>
    <row r="56" spans="2:79">
      <c r="B56" s="6"/>
      <c r="C56" s="5"/>
      <c r="D56" s="5"/>
      <c r="E56" s="5"/>
      <c r="F56" s="5"/>
      <c r="G56" s="5"/>
      <c r="H56" s="32"/>
      <c r="I56" s="5"/>
      <c r="K56" s="5"/>
      <c r="L56" s="79"/>
      <c r="M56" s="50"/>
      <c r="N56" s="81"/>
      <c r="O56" s="5"/>
      <c r="Q56" s="5"/>
      <c r="R56" s="5"/>
      <c r="S56" s="5"/>
      <c r="T56" s="5"/>
      <c r="U56" s="5"/>
      <c r="V56" s="5"/>
      <c r="W56" s="5"/>
      <c r="X56" s="5"/>
      <c r="Y56" s="5"/>
      <c r="Z56" s="5"/>
      <c r="AA56" s="5"/>
    </row>
    <row r="57" spans="2:79">
      <c r="B57" s="6"/>
      <c r="C57" s="5"/>
      <c r="D57" s="5"/>
      <c r="E57" s="5"/>
      <c r="F57" s="5"/>
      <c r="G57" s="5"/>
      <c r="H57" s="32"/>
      <c r="I57" s="5"/>
      <c r="K57" s="5"/>
      <c r="L57" s="79"/>
      <c r="M57" s="50"/>
      <c r="N57" s="81"/>
      <c r="O57" s="5"/>
      <c r="Q57" s="5"/>
      <c r="R57" s="5"/>
      <c r="S57" s="5"/>
      <c r="T57" s="5"/>
      <c r="U57" s="5"/>
      <c r="V57" s="5"/>
      <c r="W57" s="5"/>
      <c r="X57" s="5"/>
      <c r="Y57" s="5"/>
      <c r="Z57" s="5"/>
      <c r="AA57" s="5"/>
    </row>
    <row r="58" spans="2:79">
      <c r="B58" s="6"/>
      <c r="C58" s="5"/>
      <c r="D58" s="5"/>
      <c r="E58" s="5"/>
      <c r="F58" s="5"/>
      <c r="G58" s="5"/>
      <c r="H58" s="32"/>
      <c r="I58" s="5"/>
      <c r="K58" s="5"/>
      <c r="L58" s="79"/>
      <c r="M58" s="50"/>
      <c r="N58" s="81"/>
      <c r="O58" s="5"/>
      <c r="Q58" s="5"/>
      <c r="R58" s="5"/>
      <c r="S58" s="5"/>
      <c r="T58" s="5"/>
      <c r="U58" s="5"/>
      <c r="V58" s="5"/>
      <c r="W58" s="5"/>
      <c r="X58" s="5"/>
      <c r="Y58" s="5"/>
      <c r="Z58" s="5"/>
      <c r="AA58" s="5"/>
    </row>
    <row r="59" spans="2:79">
      <c r="B59" s="6"/>
      <c r="C59" s="5"/>
      <c r="D59" s="5"/>
      <c r="E59" s="5"/>
      <c r="F59" s="5"/>
      <c r="G59" s="5"/>
      <c r="H59" s="32"/>
      <c r="I59" s="5"/>
      <c r="K59" s="5"/>
      <c r="L59" s="79"/>
      <c r="M59" s="50"/>
      <c r="N59" s="81"/>
      <c r="O59" s="5"/>
      <c r="Q59" s="5"/>
      <c r="R59" s="5"/>
      <c r="S59" s="5"/>
      <c r="T59" s="5"/>
      <c r="U59" s="5"/>
      <c r="V59" s="5"/>
      <c r="W59" s="5"/>
      <c r="X59" s="5"/>
      <c r="Y59" s="5"/>
      <c r="Z59" s="5"/>
      <c r="AA59" s="5"/>
    </row>
    <row r="60" spans="2:79">
      <c r="B60" s="6"/>
      <c r="C60" s="5"/>
      <c r="D60" s="5"/>
      <c r="E60" s="5"/>
      <c r="F60" s="5"/>
      <c r="G60" s="5"/>
      <c r="H60" s="32"/>
      <c r="I60" s="5"/>
      <c r="K60" s="5"/>
      <c r="L60" s="79"/>
      <c r="M60" s="50"/>
      <c r="N60" s="81"/>
      <c r="O60" s="5"/>
      <c r="Q60" s="5"/>
      <c r="R60" s="5"/>
      <c r="S60" s="5"/>
      <c r="T60" s="5"/>
      <c r="U60" s="5"/>
      <c r="V60" s="5"/>
      <c r="W60" s="5"/>
      <c r="X60" s="5"/>
      <c r="Y60" s="5"/>
      <c r="Z60" s="5"/>
      <c r="AA60" s="5"/>
    </row>
    <row r="61" spans="2:79">
      <c r="B61" s="6"/>
      <c r="C61" s="5"/>
      <c r="D61" s="5"/>
      <c r="E61" s="5"/>
      <c r="F61" s="5"/>
      <c r="G61" s="5"/>
      <c r="H61" s="32"/>
      <c r="I61" s="5"/>
      <c r="K61" s="5"/>
      <c r="L61" s="79"/>
      <c r="M61" s="50"/>
      <c r="N61" s="81"/>
      <c r="O61" s="5"/>
      <c r="Q61" s="5"/>
      <c r="R61" s="5"/>
      <c r="S61" s="5"/>
      <c r="T61" s="5"/>
      <c r="U61" s="5"/>
      <c r="V61" s="5"/>
      <c r="W61" s="5"/>
      <c r="X61" s="5"/>
      <c r="Y61" s="5"/>
      <c r="Z61" s="5"/>
      <c r="AA61" s="5"/>
    </row>
    <row r="62" spans="2:79">
      <c r="B62" s="6"/>
      <c r="C62" s="5"/>
      <c r="D62" s="5"/>
      <c r="E62" s="5"/>
      <c r="F62" s="5"/>
      <c r="G62" s="5"/>
      <c r="H62" s="32"/>
      <c r="I62" s="5"/>
      <c r="K62" s="5"/>
      <c r="L62" s="79"/>
      <c r="M62" s="50"/>
      <c r="N62" s="81"/>
      <c r="O62" s="5"/>
      <c r="Q62" s="5"/>
      <c r="R62" s="5"/>
      <c r="S62" s="5"/>
      <c r="T62" s="5"/>
      <c r="U62" s="5"/>
      <c r="V62" s="5"/>
      <c r="W62" s="5"/>
      <c r="X62" s="5"/>
      <c r="Y62" s="5"/>
      <c r="Z62" s="5"/>
      <c r="AA62" s="5"/>
    </row>
    <row r="63" spans="2:79">
      <c r="B63" s="6"/>
      <c r="C63" s="5"/>
      <c r="D63" s="5"/>
      <c r="E63" s="5"/>
      <c r="F63" s="5"/>
      <c r="G63" s="5"/>
      <c r="H63" s="32"/>
      <c r="I63" s="5"/>
      <c r="K63" s="5"/>
      <c r="L63" s="79"/>
      <c r="M63" s="50"/>
      <c r="N63" s="81"/>
      <c r="O63" s="5"/>
      <c r="Q63" s="5"/>
      <c r="R63" s="5"/>
      <c r="S63" s="5"/>
      <c r="T63" s="5"/>
      <c r="U63" s="5"/>
      <c r="V63" s="5"/>
      <c r="W63" s="5"/>
      <c r="X63" s="5"/>
      <c r="Y63" s="5"/>
      <c r="Z63" s="5"/>
      <c r="AA63" s="5"/>
    </row>
    <row r="64" spans="2:79" s="500" customFormat="1">
      <c r="B64" s="502"/>
      <c r="H64" s="504"/>
      <c r="L64" s="505"/>
      <c r="M64" s="506"/>
      <c r="N64" s="507"/>
    </row>
    <row r="65" spans="2:14" s="500" customFormat="1">
      <c r="B65" s="502"/>
      <c r="H65" s="504"/>
      <c r="L65" s="505"/>
      <c r="M65" s="506"/>
      <c r="N65" s="507"/>
    </row>
    <row r="66" spans="2:14" s="500" customFormat="1">
      <c r="B66" s="502"/>
      <c r="H66" s="504"/>
      <c r="L66" s="505"/>
      <c r="M66" s="506"/>
      <c r="N66" s="507"/>
    </row>
    <row r="67" spans="2:14" s="500" customFormat="1">
      <c r="B67" s="502"/>
      <c r="H67" s="504"/>
      <c r="L67" s="505"/>
      <c r="M67" s="506"/>
      <c r="N67" s="507"/>
    </row>
    <row r="68" spans="2:14" s="500" customFormat="1">
      <c r="B68" s="502"/>
      <c r="H68" s="504"/>
      <c r="L68" s="505"/>
      <c r="M68" s="506"/>
      <c r="N68" s="507"/>
    </row>
    <row r="69" spans="2:14" s="500" customFormat="1">
      <c r="B69" s="502"/>
      <c r="H69" s="504"/>
      <c r="L69" s="505"/>
      <c r="M69" s="506"/>
      <c r="N69" s="507"/>
    </row>
    <row r="70" spans="2:14" s="500" customFormat="1">
      <c r="B70" s="502"/>
      <c r="H70" s="504"/>
      <c r="L70" s="505"/>
      <c r="M70" s="506"/>
      <c r="N70" s="507"/>
    </row>
    <row r="71" spans="2:14" s="500" customFormat="1">
      <c r="B71" s="502"/>
      <c r="H71" s="504"/>
      <c r="L71" s="505"/>
      <c r="M71" s="506"/>
      <c r="N71" s="507"/>
    </row>
    <row r="72" spans="2:14" s="500" customFormat="1">
      <c r="B72" s="502"/>
      <c r="H72" s="504"/>
      <c r="L72" s="505"/>
      <c r="M72" s="506"/>
      <c r="N72" s="507"/>
    </row>
    <row r="73" spans="2:14" s="500" customFormat="1">
      <c r="B73" s="502"/>
      <c r="H73" s="504"/>
      <c r="L73" s="505"/>
      <c r="M73" s="506"/>
      <c r="N73" s="507"/>
    </row>
    <row r="74" spans="2:14" s="500" customFormat="1">
      <c r="B74" s="502"/>
      <c r="H74" s="504"/>
      <c r="L74" s="505"/>
      <c r="M74" s="506"/>
      <c r="N74" s="507"/>
    </row>
    <row r="75" spans="2:14" s="500" customFormat="1">
      <c r="B75" s="502"/>
      <c r="H75" s="504"/>
      <c r="L75" s="505"/>
      <c r="M75" s="506"/>
      <c r="N75" s="507"/>
    </row>
    <row r="76" spans="2:14" s="500" customFormat="1">
      <c r="B76" s="502"/>
      <c r="H76" s="504"/>
      <c r="L76" s="505"/>
      <c r="M76" s="506"/>
      <c r="N76" s="507"/>
    </row>
    <row r="77" spans="2:14" s="500" customFormat="1">
      <c r="B77" s="502"/>
      <c r="H77" s="504"/>
      <c r="L77" s="505"/>
      <c r="M77" s="506"/>
      <c r="N77" s="507"/>
    </row>
    <row r="78" spans="2:14" s="500" customFormat="1">
      <c r="B78" s="502"/>
      <c r="H78" s="504"/>
      <c r="L78" s="505"/>
      <c r="M78" s="506"/>
      <c r="N78" s="507"/>
    </row>
    <row r="79" spans="2:14" s="500" customFormat="1">
      <c r="B79" s="502"/>
      <c r="H79" s="504"/>
      <c r="L79" s="505"/>
      <c r="M79" s="506"/>
      <c r="N79" s="507"/>
    </row>
    <row r="80" spans="2:14" s="500" customFormat="1">
      <c r="B80" s="502"/>
      <c r="H80" s="504"/>
      <c r="L80" s="505"/>
      <c r="M80" s="506"/>
      <c r="N80" s="507"/>
    </row>
    <row r="81" spans="2:14" s="500" customFormat="1">
      <c r="B81" s="502"/>
      <c r="H81" s="504"/>
      <c r="L81" s="505"/>
      <c r="M81" s="506"/>
      <c r="N81" s="507"/>
    </row>
    <row r="82" spans="2:14" s="500" customFormat="1">
      <c r="B82" s="502"/>
      <c r="H82" s="504"/>
      <c r="L82" s="505"/>
      <c r="M82" s="506"/>
      <c r="N82" s="507"/>
    </row>
    <row r="83" spans="2:14" s="500" customFormat="1">
      <c r="B83" s="502"/>
      <c r="H83" s="504"/>
      <c r="L83" s="505"/>
      <c r="M83" s="506"/>
      <c r="N83" s="507"/>
    </row>
    <row r="84" spans="2:14" s="500" customFormat="1">
      <c r="B84" s="502"/>
      <c r="H84" s="504"/>
      <c r="L84" s="505"/>
      <c r="M84" s="506"/>
      <c r="N84" s="507"/>
    </row>
    <row r="85" spans="2:14" s="500" customFormat="1">
      <c r="B85" s="502"/>
      <c r="H85" s="504"/>
      <c r="L85" s="505"/>
      <c r="M85" s="506"/>
      <c r="N85" s="507"/>
    </row>
    <row r="86" spans="2:14" s="500" customFormat="1">
      <c r="B86" s="502"/>
      <c r="H86" s="504"/>
      <c r="L86" s="505"/>
      <c r="M86" s="506"/>
      <c r="N86" s="507"/>
    </row>
    <row r="87" spans="2:14" s="500" customFormat="1">
      <c r="B87" s="502"/>
      <c r="H87" s="504"/>
      <c r="L87" s="505"/>
      <c r="M87" s="506"/>
      <c r="N87" s="507"/>
    </row>
    <row r="88" spans="2:14" s="500" customFormat="1">
      <c r="B88" s="502"/>
      <c r="H88" s="504"/>
      <c r="L88" s="505"/>
      <c r="M88" s="506"/>
      <c r="N88" s="507"/>
    </row>
    <row r="89" spans="2:14" s="500" customFormat="1">
      <c r="B89" s="502"/>
      <c r="H89" s="504"/>
      <c r="L89" s="505"/>
      <c r="M89" s="506"/>
      <c r="N89" s="507"/>
    </row>
    <row r="90" spans="2:14" s="500" customFormat="1">
      <c r="B90" s="502"/>
      <c r="H90" s="504"/>
      <c r="L90" s="505"/>
      <c r="M90" s="506"/>
      <c r="N90" s="507"/>
    </row>
    <row r="91" spans="2:14" s="500" customFormat="1">
      <c r="B91" s="502"/>
      <c r="H91" s="504"/>
      <c r="L91" s="505"/>
      <c r="M91" s="506"/>
      <c r="N91" s="507"/>
    </row>
    <row r="92" spans="2:14" s="500" customFormat="1">
      <c r="B92" s="502"/>
      <c r="H92" s="504"/>
      <c r="L92" s="505"/>
      <c r="M92" s="506"/>
      <c r="N92" s="507"/>
    </row>
    <row r="93" spans="2:14" s="500" customFormat="1">
      <c r="B93" s="502"/>
      <c r="H93" s="504"/>
      <c r="L93" s="505"/>
      <c r="M93" s="506"/>
      <c r="N93" s="507"/>
    </row>
    <row r="94" spans="2:14" s="500" customFormat="1">
      <c r="B94" s="502"/>
      <c r="H94" s="504"/>
      <c r="L94" s="505"/>
      <c r="M94" s="506"/>
      <c r="N94" s="507"/>
    </row>
    <row r="95" spans="2:14" s="500" customFormat="1">
      <c r="B95" s="502"/>
      <c r="H95" s="504"/>
      <c r="L95" s="505"/>
      <c r="M95" s="506"/>
      <c r="N95" s="507"/>
    </row>
    <row r="96" spans="2:14" s="500" customFormat="1">
      <c r="B96" s="502"/>
      <c r="H96" s="504"/>
      <c r="L96" s="505"/>
      <c r="M96" s="506"/>
      <c r="N96" s="507"/>
    </row>
    <row r="97" spans="2:14" s="500" customFormat="1">
      <c r="B97" s="502"/>
      <c r="H97" s="504"/>
      <c r="L97" s="505"/>
      <c r="M97" s="506"/>
      <c r="N97" s="507"/>
    </row>
    <row r="98" spans="2:14" s="500" customFormat="1">
      <c r="B98" s="502"/>
      <c r="H98" s="504"/>
      <c r="L98" s="505"/>
      <c r="M98" s="506"/>
      <c r="N98" s="507"/>
    </row>
    <row r="99" spans="2:14" s="500" customFormat="1">
      <c r="B99" s="502"/>
      <c r="H99" s="504"/>
      <c r="L99" s="505"/>
      <c r="M99" s="506"/>
      <c r="N99" s="507"/>
    </row>
    <row r="100" spans="2:14" s="500" customFormat="1">
      <c r="B100" s="502"/>
      <c r="H100" s="504"/>
      <c r="L100" s="505"/>
      <c r="M100" s="506"/>
      <c r="N100" s="507"/>
    </row>
    <row r="101" spans="2:14" s="500" customFormat="1">
      <c r="B101" s="502"/>
      <c r="H101" s="504"/>
      <c r="L101" s="505"/>
      <c r="M101" s="506"/>
      <c r="N101" s="507"/>
    </row>
    <row r="102" spans="2:14" s="500" customFormat="1">
      <c r="B102" s="502"/>
      <c r="H102" s="504"/>
      <c r="L102" s="505"/>
      <c r="M102" s="506"/>
      <c r="N102" s="507"/>
    </row>
    <row r="103" spans="2:14" s="500" customFormat="1">
      <c r="B103" s="502"/>
      <c r="H103" s="504"/>
      <c r="L103" s="505"/>
      <c r="M103" s="506"/>
      <c r="N103" s="507"/>
    </row>
    <row r="104" spans="2:14" s="500" customFormat="1">
      <c r="B104" s="502"/>
      <c r="H104" s="504"/>
      <c r="L104" s="505"/>
      <c r="M104" s="506"/>
      <c r="N104" s="507"/>
    </row>
    <row r="105" spans="2:14" s="500" customFormat="1">
      <c r="B105" s="502"/>
      <c r="H105" s="504"/>
      <c r="L105" s="505"/>
      <c r="M105" s="506"/>
      <c r="N105" s="507"/>
    </row>
    <row r="106" spans="2:14" s="500" customFormat="1">
      <c r="B106" s="502"/>
      <c r="H106" s="504"/>
      <c r="L106" s="505"/>
      <c r="M106" s="506"/>
      <c r="N106" s="507"/>
    </row>
    <row r="107" spans="2:14" s="500" customFormat="1">
      <c r="B107" s="502"/>
      <c r="H107" s="504"/>
      <c r="L107" s="505"/>
      <c r="M107" s="506"/>
      <c r="N107" s="507"/>
    </row>
    <row r="108" spans="2:14" s="500" customFormat="1">
      <c r="B108" s="502"/>
      <c r="H108" s="504"/>
      <c r="L108" s="505"/>
      <c r="M108" s="506"/>
      <c r="N108" s="507"/>
    </row>
    <row r="109" spans="2:14" s="500" customFormat="1">
      <c r="B109" s="502"/>
      <c r="H109" s="504"/>
      <c r="L109" s="505"/>
      <c r="M109" s="506"/>
      <c r="N109" s="507"/>
    </row>
    <row r="110" spans="2:14" s="500" customFormat="1">
      <c r="B110" s="502"/>
      <c r="H110" s="504"/>
      <c r="L110" s="505"/>
      <c r="M110" s="506"/>
      <c r="N110" s="507"/>
    </row>
    <row r="111" spans="2:14" s="500" customFormat="1">
      <c r="B111" s="502"/>
      <c r="H111" s="504"/>
      <c r="L111" s="505"/>
      <c r="M111" s="506"/>
      <c r="N111" s="507"/>
    </row>
    <row r="112" spans="2:14" s="500" customFormat="1">
      <c r="B112" s="502"/>
      <c r="H112" s="504"/>
      <c r="L112" s="505"/>
      <c r="M112" s="506"/>
      <c r="N112" s="507"/>
    </row>
    <row r="113" spans="2:14" s="500" customFormat="1">
      <c r="B113" s="502"/>
      <c r="H113" s="504"/>
      <c r="L113" s="505"/>
      <c r="M113" s="506"/>
      <c r="N113" s="507"/>
    </row>
    <row r="114" spans="2:14" s="500" customFormat="1">
      <c r="B114" s="502"/>
      <c r="H114" s="504"/>
      <c r="L114" s="505"/>
      <c r="M114" s="506"/>
      <c r="N114" s="507"/>
    </row>
    <row r="115" spans="2:14" s="500" customFormat="1">
      <c r="B115" s="502"/>
      <c r="H115" s="504"/>
      <c r="L115" s="505"/>
      <c r="M115" s="506"/>
      <c r="N115" s="507"/>
    </row>
    <row r="116" spans="2:14" s="500" customFormat="1">
      <c r="B116" s="502"/>
      <c r="H116" s="504"/>
      <c r="L116" s="505"/>
      <c r="M116" s="506"/>
      <c r="N116" s="507"/>
    </row>
  </sheetData>
  <mergeCells count="12">
    <mergeCell ref="Z11:Z12"/>
    <mergeCell ref="X11:X12"/>
    <mergeCell ref="Y11:Y12"/>
    <mergeCell ref="K11:K12"/>
    <mergeCell ref="L11:L12"/>
    <mergeCell ref="R11:R12"/>
    <mergeCell ref="S11:S12"/>
    <mergeCell ref="W11:W12"/>
    <mergeCell ref="M11:M12"/>
    <mergeCell ref="N11:N12"/>
    <mergeCell ref="T11:T12"/>
    <mergeCell ref="U11:U12"/>
  </mergeCells>
  <conditionalFormatting sqref="M13:M19 K13:K19 S13:T19 I22:J22 O22:R22 S30:T30">
    <cfRule type="cellIs" dxfId="12" priority="6" operator="lessThan">
      <formula>0</formula>
    </cfRule>
  </conditionalFormatting>
  <conditionalFormatting sqref="M13:M19 K13:K19 S13:T19">
    <cfRule type="cellIs" dxfId="11" priority="1" operator="lessThan">
      <formula>0</formula>
    </cfRule>
  </conditionalFormatting>
  <hyperlinks>
    <hyperlink ref="B10" r:id="rId1"/>
    <hyperlink ref="W30" r:id="rId2"/>
    <hyperlink ref="B30" r:id="rId3" location="/citroen-c-elysee/galeria-videi/"/>
    <hyperlink ref="B31" r:id="rId4"/>
    <hyperlink ref="B29" r:id="rId5"/>
  </hyperlinks>
  <pageMargins left="0.31496062992125984" right="0.31496062992125984" top="0.15748031496062992" bottom="0.15748031496062992" header="0.31496062992125984" footer="0.31496062992125984"/>
  <pageSetup paperSize="9" scale="53" orientation="landscape" r:id="rId6"/>
  <drawing r:id="rId7"/>
</worksheet>
</file>

<file path=xl/worksheets/sheet7.xml><?xml version="1.0" encoding="utf-8"?>
<worksheet xmlns="http://schemas.openxmlformats.org/spreadsheetml/2006/main" xmlns:r="http://schemas.openxmlformats.org/officeDocument/2006/relationships">
  <dimension ref="A1:CA186"/>
  <sheetViews>
    <sheetView zoomScale="55" zoomScaleNormal="55" workbookViewId="0">
      <selection activeCell="AD9" sqref="AD9"/>
    </sheetView>
  </sheetViews>
  <sheetFormatPr defaultRowHeight="15"/>
  <cols>
    <col min="1" max="1" width="1.5703125" style="5" customWidth="1"/>
    <col min="2" max="2" width="13.5703125" style="3" customWidth="1"/>
    <col min="3" max="3" width="34" customWidth="1"/>
    <col min="4" max="4" width="34" hidden="1" customWidth="1"/>
    <col min="5" max="5" width="9.42578125" customWidth="1"/>
    <col min="6" max="6" width="7.28515625" customWidth="1"/>
    <col min="7" max="7" width="9.7109375" style="11" customWidth="1"/>
    <col min="8" max="8" width="1" style="13" customWidth="1"/>
    <col min="9" max="9" width="8.140625" customWidth="1"/>
    <col min="10" max="10" width="10.85546875" style="5" customWidth="1"/>
    <col min="11" max="11" width="16.7109375" customWidth="1"/>
    <col min="12" max="12" width="10.140625" style="78" customWidth="1"/>
    <col min="13" max="13" width="10.5703125" style="52" customWidth="1"/>
    <col min="14" max="14" width="13.28515625" style="85" customWidth="1"/>
    <col min="15" max="15" width="1" customWidth="1"/>
    <col min="16" max="16" width="9.28515625" style="5" customWidth="1"/>
    <col min="17" max="17" width="11" customWidth="1"/>
    <col min="18" max="18" width="16" bestFit="1" customWidth="1"/>
    <col min="21" max="21" width="13.28515625" customWidth="1"/>
    <col min="22" max="22" width="1" customWidth="1"/>
    <col min="23" max="23" width="18.140625" bestFit="1" customWidth="1"/>
    <col min="26" max="26" width="13.28515625" customWidth="1"/>
    <col min="27" max="27" width="1.5703125" style="5" customWidth="1"/>
    <col min="28" max="79" width="9.140625" style="500"/>
  </cols>
  <sheetData>
    <row r="1" spans="1:79" s="5" customFormat="1" ht="39.75" customHeight="1">
      <c r="G1" s="301"/>
      <c r="L1" s="79"/>
      <c r="M1" s="79"/>
      <c r="N1" s="79"/>
      <c r="AB1" s="500"/>
      <c r="AC1" s="500"/>
      <c r="AD1" s="500"/>
      <c r="AE1" s="500"/>
      <c r="AF1" s="500"/>
      <c r="AG1" s="500"/>
      <c r="AH1" s="500"/>
      <c r="AI1" s="500"/>
      <c r="AJ1" s="500"/>
      <c r="AK1" s="500"/>
      <c r="AL1" s="500"/>
      <c r="AM1" s="500"/>
      <c r="AN1" s="500"/>
      <c r="AO1" s="500"/>
      <c r="AP1" s="500"/>
      <c r="AQ1" s="500"/>
      <c r="AR1" s="500"/>
      <c r="AS1" s="500"/>
      <c r="AT1" s="500"/>
      <c r="AU1" s="500"/>
      <c r="AV1" s="500"/>
      <c r="AW1" s="500"/>
      <c r="AX1" s="500"/>
      <c r="AY1" s="500"/>
      <c r="AZ1" s="500"/>
      <c r="BA1" s="500"/>
      <c r="BB1" s="500"/>
      <c r="BC1" s="500"/>
      <c r="BD1" s="500"/>
      <c r="BE1" s="500"/>
      <c r="BF1" s="500"/>
      <c r="BG1" s="500"/>
      <c r="BH1" s="500"/>
      <c r="BI1" s="500"/>
      <c r="BJ1" s="500"/>
      <c r="BK1" s="500"/>
      <c r="BL1" s="500"/>
      <c r="BM1" s="500"/>
      <c r="BN1" s="500"/>
      <c r="BO1" s="500"/>
      <c r="BP1" s="500"/>
      <c r="BQ1" s="500"/>
      <c r="BR1" s="500"/>
      <c r="BS1" s="500"/>
      <c r="BT1" s="500"/>
      <c r="BU1" s="500"/>
      <c r="BV1" s="500"/>
      <c r="BW1" s="500"/>
      <c r="BX1" s="500"/>
      <c r="BY1" s="500"/>
      <c r="BZ1" s="500"/>
      <c r="CA1" s="500"/>
    </row>
    <row r="2" spans="1:79" s="5" customFormat="1" ht="15" customHeight="1">
      <c r="B2" s="6"/>
      <c r="G2" s="301"/>
      <c r="H2" s="32"/>
      <c r="L2" s="79"/>
      <c r="M2" s="50"/>
      <c r="N2" s="81"/>
      <c r="AB2" s="500"/>
      <c r="AC2" s="500"/>
      <c r="AD2" s="500"/>
      <c r="AE2" s="500"/>
      <c r="AF2" s="500"/>
      <c r="AG2" s="500"/>
      <c r="AH2" s="500"/>
      <c r="AI2" s="500"/>
      <c r="AJ2" s="500"/>
      <c r="AK2" s="500"/>
      <c r="AL2" s="500"/>
      <c r="AM2" s="500"/>
      <c r="AN2" s="500"/>
      <c r="AO2" s="500"/>
      <c r="AP2" s="500"/>
      <c r="AQ2" s="500"/>
      <c r="AR2" s="500"/>
      <c r="AS2" s="500"/>
      <c r="AT2" s="500"/>
      <c r="AU2" s="500"/>
      <c r="AV2" s="500"/>
      <c r="AW2" s="500"/>
      <c r="AX2" s="500"/>
      <c r="AY2" s="500"/>
      <c r="AZ2" s="500"/>
      <c r="BA2" s="500"/>
      <c r="BB2" s="500"/>
      <c r="BC2" s="500"/>
      <c r="BD2" s="500"/>
      <c r="BE2" s="500"/>
      <c r="BF2" s="500"/>
      <c r="BG2" s="500"/>
      <c r="BH2" s="500"/>
      <c r="BI2" s="500"/>
      <c r="BJ2" s="500"/>
      <c r="BK2" s="500"/>
      <c r="BL2" s="500"/>
      <c r="BM2" s="500"/>
      <c r="BN2" s="500"/>
      <c r="BO2" s="500"/>
      <c r="BP2" s="500"/>
      <c r="BQ2" s="500"/>
      <c r="BR2" s="500"/>
      <c r="BS2" s="500"/>
      <c r="BT2" s="500"/>
      <c r="BU2" s="500"/>
      <c r="BV2" s="500"/>
      <c r="BW2" s="500"/>
      <c r="BX2" s="500"/>
      <c r="BY2" s="500"/>
      <c r="BZ2" s="500"/>
      <c r="CA2" s="500"/>
    </row>
    <row r="3" spans="1:79" s="5" customFormat="1" ht="15" customHeight="1">
      <c r="B3" s="6"/>
      <c r="G3" s="301"/>
      <c r="H3" s="145"/>
      <c r="I3" s="79"/>
      <c r="J3" s="79"/>
      <c r="K3" s="74"/>
      <c r="L3" s="81"/>
      <c r="M3" s="79"/>
      <c r="N3" s="79"/>
      <c r="O3" s="86"/>
      <c r="P3" s="79"/>
      <c r="Q3" s="79"/>
      <c r="R3" s="74"/>
      <c r="S3" s="81"/>
      <c r="T3" s="79"/>
      <c r="U3" s="79"/>
      <c r="V3" s="86"/>
      <c r="W3" s="74"/>
      <c r="X3" s="50"/>
      <c r="Y3" s="81"/>
      <c r="Z3" s="79"/>
      <c r="AB3" s="500"/>
      <c r="AC3" s="500"/>
      <c r="AD3" s="500"/>
      <c r="AE3" s="500"/>
      <c r="AF3" s="500"/>
      <c r="AG3" s="500"/>
      <c r="AH3" s="500"/>
      <c r="AI3" s="500"/>
      <c r="AJ3" s="500"/>
      <c r="AK3" s="500"/>
      <c r="AL3" s="500"/>
      <c r="AM3" s="500"/>
      <c r="AN3" s="500"/>
      <c r="AO3" s="500"/>
      <c r="AP3" s="500"/>
      <c r="AQ3" s="500"/>
      <c r="AR3" s="500"/>
      <c r="AS3" s="500"/>
      <c r="AT3" s="500"/>
      <c r="AU3" s="500"/>
      <c r="AV3" s="500"/>
      <c r="AW3" s="500"/>
      <c r="AX3" s="500"/>
      <c r="AY3" s="500"/>
      <c r="AZ3" s="500"/>
      <c r="BA3" s="500"/>
      <c r="BB3" s="500"/>
      <c r="BC3" s="500"/>
      <c r="BD3" s="500"/>
      <c r="BE3" s="500"/>
      <c r="BF3" s="500"/>
      <c r="BG3" s="500"/>
      <c r="BH3" s="500"/>
      <c r="BI3" s="500"/>
      <c r="BJ3" s="500"/>
      <c r="BK3" s="500"/>
      <c r="BL3" s="500"/>
      <c r="BM3" s="500"/>
      <c r="BN3" s="500"/>
      <c r="BO3" s="500"/>
      <c r="BP3" s="500"/>
      <c r="BQ3" s="500"/>
      <c r="BR3" s="500"/>
      <c r="BS3" s="500"/>
      <c r="BT3" s="500"/>
      <c r="BU3" s="500"/>
      <c r="BV3" s="500"/>
      <c r="BW3" s="500"/>
      <c r="BX3" s="500"/>
      <c r="BY3" s="500"/>
      <c r="BZ3" s="500"/>
      <c r="CA3" s="500"/>
    </row>
    <row r="4" spans="1:79" ht="92.25" customHeight="1">
      <c r="B4" s="6"/>
      <c r="C4" s="334" t="s">
        <v>356</v>
      </c>
      <c r="D4" s="334"/>
      <c r="E4" s="5"/>
      <c r="F4" s="5"/>
      <c r="G4" s="301"/>
      <c r="H4" s="145"/>
      <c r="I4" s="79"/>
      <c r="J4" s="79"/>
      <c r="K4" s="74"/>
      <c r="L4" s="160"/>
      <c r="M4" s="79"/>
      <c r="N4" s="5"/>
      <c r="O4" s="86"/>
      <c r="P4" s="79"/>
      <c r="Q4" s="79"/>
      <c r="R4" s="74"/>
      <c r="S4" s="160"/>
      <c r="T4" s="79"/>
      <c r="U4" s="79"/>
      <c r="V4" s="86"/>
      <c r="W4" s="74"/>
      <c r="X4" s="50"/>
      <c r="Y4" s="81"/>
      <c r="Z4" s="79"/>
    </row>
    <row r="5" spans="1:79" ht="15" customHeight="1">
      <c r="B5" s="6"/>
      <c r="C5" s="5"/>
      <c r="D5" s="5"/>
      <c r="E5" s="5"/>
      <c r="F5" s="5"/>
      <c r="G5" s="301"/>
      <c r="H5" s="145"/>
      <c r="I5" s="79"/>
      <c r="J5" s="79"/>
      <c r="K5" s="74"/>
      <c r="L5" s="79"/>
      <c r="M5" s="79"/>
      <c r="N5" s="5"/>
      <c r="O5" s="86"/>
      <c r="P5" s="79"/>
      <c r="Q5" s="79"/>
      <c r="R5" s="74"/>
      <c r="S5" s="79"/>
      <c r="T5" s="79"/>
      <c r="U5" s="79"/>
      <c r="V5" s="86"/>
      <c r="W5" s="74"/>
      <c r="X5" s="50"/>
      <c r="Y5" s="81"/>
      <c r="Z5" s="79"/>
    </row>
    <row r="6" spans="1:79" ht="15" customHeight="1">
      <c r="B6" s="6"/>
      <c r="E6" s="31"/>
      <c r="F6" s="5"/>
      <c r="G6" s="462"/>
      <c r="H6" s="145"/>
      <c r="I6" s="79"/>
      <c r="J6" s="79"/>
      <c r="K6" s="74"/>
      <c r="L6" s="79"/>
      <c r="M6" s="79"/>
      <c r="N6" s="79"/>
      <c r="O6" s="86"/>
      <c r="P6" s="79"/>
      <c r="Q6" s="79"/>
      <c r="R6" s="74"/>
      <c r="S6" s="79"/>
      <c r="T6" s="79"/>
      <c r="U6" s="79"/>
      <c r="V6" s="86"/>
      <c r="W6" s="74"/>
      <c r="X6" s="50"/>
      <c r="Y6" s="81"/>
      <c r="Z6" s="79"/>
    </row>
    <row r="7" spans="1:79" ht="15" customHeight="1">
      <c r="B7" s="6"/>
      <c r="C7" s="5"/>
      <c r="D7" s="5"/>
      <c r="E7" s="5"/>
      <c r="F7" s="5"/>
      <c r="G7" s="301"/>
      <c r="H7" s="145"/>
      <c r="I7" s="79"/>
      <c r="J7" s="79"/>
      <c r="K7" s="74"/>
      <c r="L7" s="79"/>
      <c r="M7" s="79"/>
      <c r="N7" s="79"/>
      <c r="O7" s="86"/>
      <c r="P7" s="79"/>
      <c r="Q7" s="79"/>
      <c r="R7" s="74"/>
      <c r="S7" s="79"/>
      <c r="T7" s="79"/>
      <c r="U7" s="79"/>
      <c r="V7" s="86"/>
      <c r="W7" s="74"/>
      <c r="X7" s="50"/>
      <c r="Y7" s="81"/>
      <c r="Z7" s="79"/>
    </row>
    <row r="8" spans="1:79" ht="18.75">
      <c r="B8" s="6"/>
      <c r="C8" s="5"/>
      <c r="D8" s="5"/>
      <c r="E8" s="5"/>
      <c r="F8" s="5"/>
      <c r="G8" s="301"/>
      <c r="H8" s="145"/>
      <c r="I8" s="79"/>
      <c r="J8" s="79"/>
      <c r="K8" s="213"/>
      <c r="L8" s="79"/>
      <c r="M8" s="79"/>
      <c r="N8" s="79"/>
      <c r="O8" s="86"/>
      <c r="P8" s="79"/>
      <c r="Q8" s="79"/>
      <c r="R8" s="211"/>
      <c r="S8" s="79"/>
      <c r="T8" s="79"/>
      <c r="U8" s="79"/>
      <c r="V8" s="86"/>
      <c r="W8" s="74"/>
      <c r="X8" s="50"/>
      <c r="Y8" s="81"/>
      <c r="Z8" s="79"/>
    </row>
    <row r="9" spans="1:79" ht="33.75" customHeight="1">
      <c r="B9" s="6"/>
      <c r="C9" s="5"/>
      <c r="D9" s="5"/>
      <c r="E9" s="5"/>
      <c r="F9" s="5"/>
      <c r="G9" s="301"/>
      <c r="H9" s="145"/>
      <c r="I9" s="79"/>
      <c r="J9" s="79"/>
      <c r="K9" s="213"/>
      <c r="L9" s="81"/>
      <c r="M9" s="79"/>
      <c r="N9" s="79"/>
      <c r="O9" s="86"/>
      <c r="P9" s="211"/>
      <c r="Q9" s="79"/>
      <c r="R9" s="74"/>
      <c r="S9" s="81"/>
      <c r="T9" s="79"/>
      <c r="U9" s="79"/>
      <c r="V9" s="86"/>
      <c r="W9" s="74"/>
      <c r="X9" s="50"/>
      <c r="Y9" s="81"/>
      <c r="Z9" s="79"/>
    </row>
    <row r="10" spans="1:79" ht="19.5" customHeight="1" thickBot="1">
      <c r="B10" s="31" t="s">
        <v>94</v>
      </c>
      <c r="C10" s="5"/>
      <c r="D10" s="5"/>
      <c r="E10" s="5"/>
      <c r="F10" s="5"/>
      <c r="G10" s="301"/>
      <c r="H10" s="145"/>
      <c r="I10" s="212"/>
      <c r="J10" s="212"/>
      <c r="K10" s="74"/>
      <c r="L10" s="81"/>
      <c r="M10" s="79"/>
      <c r="N10" s="78"/>
      <c r="O10" s="66"/>
      <c r="P10" s="211"/>
      <c r="Q10" s="211"/>
      <c r="R10" s="74"/>
      <c r="S10" s="81"/>
      <c r="T10" s="79"/>
      <c r="U10" s="78"/>
      <c r="V10" s="66"/>
      <c r="W10" s="74"/>
      <c r="X10" s="50"/>
      <c r="Y10" s="81"/>
      <c r="Z10" s="79"/>
    </row>
    <row r="11" spans="1:79" ht="23.25" customHeight="1">
      <c r="B11" s="71" t="s">
        <v>328</v>
      </c>
      <c r="C11" s="22"/>
      <c r="D11" s="56"/>
      <c r="E11" s="25" t="s">
        <v>42</v>
      </c>
      <c r="F11" s="25"/>
      <c r="G11" s="339"/>
      <c r="H11" s="145"/>
      <c r="I11" s="94" t="s">
        <v>16</v>
      </c>
      <c r="J11" s="87"/>
      <c r="K11" s="463"/>
      <c r="L11" s="464"/>
      <c r="M11" s="929" t="s">
        <v>357</v>
      </c>
      <c r="N11" s="927" t="s">
        <v>278</v>
      </c>
      <c r="O11" s="95"/>
      <c r="P11" s="94" t="s">
        <v>16</v>
      </c>
      <c r="Q11" s="87"/>
      <c r="R11" s="463"/>
      <c r="S11" s="464"/>
      <c r="T11" s="929" t="s">
        <v>357</v>
      </c>
      <c r="U11" s="927" t="s">
        <v>278</v>
      </c>
      <c r="V11" s="95"/>
      <c r="W11" s="465" t="s">
        <v>358</v>
      </c>
      <c r="X11" s="466"/>
      <c r="Y11" s="467"/>
      <c r="Z11" s="927" t="s">
        <v>278</v>
      </c>
      <c r="AA11" s="468"/>
      <c r="AB11" s="510"/>
    </row>
    <row r="12" spans="1:79" ht="24.75" customHeight="1" thickBot="1">
      <c r="B12" s="290" t="s">
        <v>112</v>
      </c>
      <c r="C12" s="200"/>
      <c r="D12" s="291"/>
      <c r="E12" s="335" t="s">
        <v>22</v>
      </c>
      <c r="F12" s="336" t="s">
        <v>338</v>
      </c>
      <c r="G12" s="340" t="s">
        <v>23</v>
      </c>
      <c r="H12" s="145"/>
      <c r="I12" s="469" t="s">
        <v>1</v>
      </c>
      <c r="J12" s="470" t="s">
        <v>2</v>
      </c>
      <c r="K12" s="471"/>
      <c r="L12" s="472"/>
      <c r="M12" s="930"/>
      <c r="N12" s="931"/>
      <c r="O12" s="96"/>
      <c r="P12" s="469" t="s">
        <v>1</v>
      </c>
      <c r="Q12" s="470" t="s">
        <v>2</v>
      </c>
      <c r="R12" s="471"/>
      <c r="S12" s="472"/>
      <c r="T12" s="930"/>
      <c r="U12" s="931"/>
      <c r="V12" s="96"/>
      <c r="W12" s="473"/>
      <c r="X12" s="474"/>
      <c r="Y12" s="475" t="s">
        <v>357</v>
      </c>
      <c r="Z12" s="931"/>
      <c r="AA12" s="468"/>
      <c r="AB12" s="510"/>
    </row>
    <row r="13" spans="1:79" ht="19.5" customHeight="1">
      <c r="B13" s="416" t="s">
        <v>335</v>
      </c>
      <c r="C13" s="845" t="s">
        <v>330</v>
      </c>
      <c r="D13" s="417"/>
      <c r="E13" s="418">
        <v>15980</v>
      </c>
      <c r="F13" s="476">
        <v>3930</v>
      </c>
      <c r="G13" s="419">
        <v>12050</v>
      </c>
      <c r="H13" s="145"/>
      <c r="I13" s="214">
        <v>0</v>
      </c>
      <c r="J13" s="88">
        <v>0</v>
      </c>
      <c r="K13" s="208">
        <v>0</v>
      </c>
      <c r="L13" s="206">
        <v>0</v>
      </c>
      <c r="M13" s="207">
        <v>12050</v>
      </c>
      <c r="N13" s="203"/>
      <c r="O13" s="86"/>
      <c r="P13" s="214">
        <v>0</v>
      </c>
      <c r="Q13" s="88">
        <v>0</v>
      </c>
      <c r="R13" s="208">
        <v>0</v>
      </c>
      <c r="S13" s="206">
        <v>0</v>
      </c>
      <c r="T13" s="207">
        <v>12050</v>
      </c>
      <c r="U13" s="203"/>
      <c r="V13" s="86"/>
      <c r="W13" s="237">
        <v>0</v>
      </c>
      <c r="X13" s="235">
        <v>0</v>
      </c>
      <c r="Y13" s="236">
        <v>12050</v>
      </c>
      <c r="Z13" s="203"/>
      <c r="AA13" s="468"/>
      <c r="AB13" s="510"/>
    </row>
    <row r="14" spans="1:79" ht="19.5" customHeight="1">
      <c r="B14" s="18" t="s">
        <v>359</v>
      </c>
      <c r="C14" s="775" t="s">
        <v>330</v>
      </c>
      <c r="D14" s="23"/>
      <c r="E14" s="337">
        <v>16580</v>
      </c>
      <c r="F14" s="477">
        <v>3730</v>
      </c>
      <c r="G14" s="415">
        <v>12850</v>
      </c>
      <c r="H14" s="145"/>
      <c r="I14" s="214">
        <v>0</v>
      </c>
      <c r="J14" s="88">
        <v>0</v>
      </c>
      <c r="K14" s="208">
        <v>0</v>
      </c>
      <c r="L14" s="206">
        <v>0</v>
      </c>
      <c r="M14" s="207">
        <v>12850</v>
      </c>
      <c r="N14" s="203"/>
      <c r="O14" s="86"/>
      <c r="P14" s="214">
        <v>0</v>
      </c>
      <c r="Q14" s="88">
        <v>0</v>
      </c>
      <c r="R14" s="208">
        <v>0</v>
      </c>
      <c r="S14" s="206">
        <v>0</v>
      </c>
      <c r="T14" s="207">
        <v>12850</v>
      </c>
      <c r="U14" s="203"/>
      <c r="V14" s="86"/>
      <c r="W14" s="237">
        <v>0</v>
      </c>
      <c r="X14" s="235">
        <v>0</v>
      </c>
      <c r="Y14" s="236">
        <v>12850</v>
      </c>
      <c r="Z14" s="203"/>
      <c r="AA14" s="468"/>
      <c r="AB14" s="510"/>
    </row>
    <row r="15" spans="1:79" ht="19.5" customHeight="1">
      <c r="A15" s="21"/>
      <c r="B15" s="535" t="s">
        <v>359</v>
      </c>
      <c r="C15" s="420" t="s">
        <v>560</v>
      </c>
      <c r="D15" s="420"/>
      <c r="E15" s="421">
        <v>20610</v>
      </c>
      <c r="F15" s="478">
        <v>3730</v>
      </c>
      <c r="G15" s="422">
        <v>16880</v>
      </c>
      <c r="H15" s="145"/>
      <c r="I15" s="214">
        <v>0</v>
      </c>
      <c r="J15" s="88">
        <v>0</v>
      </c>
      <c r="K15" s="208">
        <v>0</v>
      </c>
      <c r="L15" s="206">
        <v>0</v>
      </c>
      <c r="M15" s="207">
        <v>16880</v>
      </c>
      <c r="N15" s="203"/>
      <c r="O15" s="86"/>
      <c r="P15" s="214">
        <v>0</v>
      </c>
      <c r="Q15" s="88">
        <v>0</v>
      </c>
      <c r="R15" s="208">
        <v>0</v>
      </c>
      <c r="S15" s="206">
        <v>0</v>
      </c>
      <c r="T15" s="207">
        <v>16880</v>
      </c>
      <c r="U15" s="203"/>
      <c r="V15" s="86"/>
      <c r="W15" s="237">
        <v>0</v>
      </c>
      <c r="X15" s="235">
        <v>0</v>
      </c>
      <c r="Y15" s="236">
        <v>16880</v>
      </c>
      <c r="Z15" s="203"/>
      <c r="AA15" s="468"/>
      <c r="AB15" s="510"/>
    </row>
    <row r="16" spans="1:79">
      <c r="A16" s="21"/>
      <c r="B16" s="18" t="s">
        <v>336</v>
      </c>
      <c r="C16" s="775" t="s">
        <v>330</v>
      </c>
      <c r="D16" s="23"/>
      <c r="E16" s="337">
        <v>17580</v>
      </c>
      <c r="F16" s="477">
        <v>2530</v>
      </c>
      <c r="G16" s="415">
        <v>15050</v>
      </c>
      <c r="H16" s="145"/>
      <c r="I16" s="214">
        <v>3.2890365448505002E-2</v>
      </c>
      <c r="J16" s="88">
        <v>578.2126245847179</v>
      </c>
      <c r="K16" s="208">
        <v>32.890365448505001</v>
      </c>
      <c r="L16" s="206">
        <v>5782.1262458471792</v>
      </c>
      <c r="M16" s="207">
        <v>9267.8737541528208</v>
      </c>
      <c r="N16" s="203"/>
      <c r="O16" s="86"/>
      <c r="P16" s="214">
        <v>6.5780730897010004E-2</v>
      </c>
      <c r="Q16" s="88">
        <v>990.00000000000057</v>
      </c>
      <c r="R16" s="208">
        <v>65.780730897010002</v>
      </c>
      <c r="S16" s="206">
        <v>9900.0000000000055</v>
      </c>
      <c r="T16" s="207">
        <v>5149.9999999999945</v>
      </c>
      <c r="U16" s="203"/>
      <c r="V16" s="86"/>
      <c r="W16" s="237">
        <v>1.6445182724252501</v>
      </c>
      <c r="X16" s="235">
        <v>495.00000000000028</v>
      </c>
      <c r="Y16" s="236">
        <v>14555</v>
      </c>
      <c r="Z16" s="203"/>
      <c r="AA16" s="468"/>
      <c r="AB16" s="510"/>
    </row>
    <row r="17" spans="1:79">
      <c r="A17" s="21"/>
      <c r="B17" s="534" t="s">
        <v>336</v>
      </c>
      <c r="C17" s="775" t="s">
        <v>331</v>
      </c>
      <c r="D17" s="23"/>
      <c r="E17" s="337">
        <v>18380</v>
      </c>
      <c r="F17" s="477">
        <v>2530</v>
      </c>
      <c r="G17" s="341">
        <v>15850</v>
      </c>
      <c r="H17" s="145"/>
      <c r="I17" s="214">
        <v>3.5488958990536258E-2</v>
      </c>
      <c r="J17" s="88">
        <v>652.28706624605638</v>
      </c>
      <c r="K17" s="208">
        <v>35.488958990536254</v>
      </c>
      <c r="L17" s="206">
        <v>6522.8706624605638</v>
      </c>
      <c r="M17" s="207">
        <v>9327.1293375394362</v>
      </c>
      <c r="N17" s="203"/>
      <c r="O17" s="86"/>
      <c r="P17" s="214">
        <v>7.0977917981072516E-2</v>
      </c>
      <c r="Q17" s="88">
        <v>1124.9999999999993</v>
      </c>
      <c r="R17" s="208">
        <v>70.977917981072508</v>
      </c>
      <c r="S17" s="206">
        <v>11249.999999999993</v>
      </c>
      <c r="T17" s="207">
        <v>4600.0000000000073</v>
      </c>
      <c r="U17" s="203"/>
      <c r="V17" s="86"/>
      <c r="W17" s="237">
        <v>1.7744479495268128</v>
      </c>
      <c r="X17" s="235">
        <v>562.49999999999966</v>
      </c>
      <c r="Y17" s="236">
        <v>15287.5</v>
      </c>
      <c r="Z17" s="203"/>
      <c r="AA17" s="468"/>
      <c r="AB17" s="510"/>
    </row>
    <row r="18" spans="1:79">
      <c r="A18" s="21"/>
      <c r="B18" s="534" t="s">
        <v>336</v>
      </c>
      <c r="C18" s="775" t="s">
        <v>561</v>
      </c>
      <c r="D18" s="23"/>
      <c r="E18" s="337">
        <v>19580</v>
      </c>
      <c r="F18" s="477">
        <v>2530</v>
      </c>
      <c r="G18" s="341">
        <v>17050</v>
      </c>
      <c r="H18" s="145"/>
      <c r="I18" s="214">
        <v>3.2991202346041075E-2</v>
      </c>
      <c r="J18" s="88">
        <v>645.96774193548424</v>
      </c>
      <c r="K18" s="208">
        <v>32.991202346041078</v>
      </c>
      <c r="L18" s="206">
        <v>6459.6774193548426</v>
      </c>
      <c r="M18" s="207">
        <v>10590.322580645157</v>
      </c>
      <c r="N18" s="203"/>
      <c r="O18" s="86"/>
      <c r="P18" s="214">
        <v>6.598240469208215E-2</v>
      </c>
      <c r="Q18" s="88">
        <v>1125.0000000000007</v>
      </c>
      <c r="R18" s="208">
        <v>65.982404692082156</v>
      </c>
      <c r="S18" s="206">
        <v>11250.000000000007</v>
      </c>
      <c r="T18" s="207">
        <v>5799.9999999999927</v>
      </c>
      <c r="U18" s="203"/>
      <c r="V18" s="86"/>
      <c r="W18" s="237">
        <v>1.6495601173020538</v>
      </c>
      <c r="X18" s="235">
        <v>562.50000000000034</v>
      </c>
      <c r="Y18" s="236">
        <v>16487.5</v>
      </c>
      <c r="Z18" s="203"/>
      <c r="AA18" s="468"/>
      <c r="AB18" s="510"/>
    </row>
    <row r="19" spans="1:79">
      <c r="A19" s="21"/>
      <c r="B19" s="534" t="s">
        <v>336</v>
      </c>
      <c r="C19" s="775" t="s">
        <v>562</v>
      </c>
      <c r="D19" s="23"/>
      <c r="E19" s="337">
        <v>19580</v>
      </c>
      <c r="F19" s="477">
        <v>2530</v>
      </c>
      <c r="G19" s="341">
        <v>17050</v>
      </c>
      <c r="H19" s="145"/>
      <c r="I19" s="214">
        <v>3.958944281524928E-2</v>
      </c>
      <c r="J19" s="88">
        <v>775.16129032258095</v>
      </c>
      <c r="K19" s="208">
        <v>39.589442815249285</v>
      </c>
      <c r="L19" s="206">
        <v>7751.6129032258095</v>
      </c>
      <c r="M19" s="207">
        <v>9298.3870967741896</v>
      </c>
      <c r="N19" s="203"/>
      <c r="O19" s="86"/>
      <c r="P19" s="214">
        <v>7.9178885630498561E-2</v>
      </c>
      <c r="Q19" s="88">
        <v>1350.0000000000005</v>
      </c>
      <c r="R19" s="208">
        <v>79.17888563049857</v>
      </c>
      <c r="S19" s="206">
        <v>13500.000000000004</v>
      </c>
      <c r="T19" s="207">
        <v>3549.9999999999964</v>
      </c>
      <c r="U19" s="203"/>
      <c r="V19" s="86"/>
      <c r="W19" s="237">
        <v>1.979472140762464</v>
      </c>
      <c r="X19" s="235">
        <v>675.00000000000023</v>
      </c>
      <c r="Y19" s="236">
        <v>16375</v>
      </c>
      <c r="Z19" s="203"/>
      <c r="AA19" s="468"/>
      <c r="AB19" s="510"/>
    </row>
    <row r="20" spans="1:79">
      <c r="A20" s="21"/>
      <c r="B20" s="534" t="s">
        <v>336</v>
      </c>
      <c r="C20" s="23" t="s">
        <v>563</v>
      </c>
      <c r="D20" s="23"/>
      <c r="E20" s="337">
        <v>21610</v>
      </c>
      <c r="F20" s="477">
        <v>2530</v>
      </c>
      <c r="G20" s="341">
        <v>19080</v>
      </c>
      <c r="H20" s="145"/>
      <c r="I20" s="214">
        <v>4.0801886792452828E-2</v>
      </c>
      <c r="J20" s="88">
        <v>881.72877358490564</v>
      </c>
      <c r="K20" s="208">
        <v>40.801886792452827</v>
      </c>
      <c r="L20" s="206">
        <v>8817.2877358490568</v>
      </c>
      <c r="M20" s="207">
        <v>10262.712264150943</v>
      </c>
      <c r="N20" s="203"/>
      <c r="O20" s="86"/>
      <c r="P20" s="214">
        <v>8.1603773584905656E-2</v>
      </c>
      <c r="Q20" s="88">
        <v>1557</v>
      </c>
      <c r="R20" s="208">
        <v>81.603773584905653</v>
      </c>
      <c r="S20" s="206">
        <v>15570</v>
      </c>
      <c r="T20" s="207">
        <v>3510</v>
      </c>
      <c r="U20" s="203"/>
      <c r="V20" s="86"/>
      <c r="W20" s="237">
        <v>2.0400943396226414</v>
      </c>
      <c r="X20" s="235">
        <v>778.5</v>
      </c>
      <c r="Y20" s="236">
        <v>18301.5</v>
      </c>
      <c r="Z20" s="203"/>
      <c r="AA20" s="468"/>
      <c r="AB20" s="510"/>
    </row>
    <row r="21" spans="1:79" ht="19.5" customHeight="1">
      <c r="A21" s="21"/>
      <c r="B21" s="535" t="s">
        <v>336</v>
      </c>
      <c r="C21" s="420" t="s">
        <v>334</v>
      </c>
      <c r="D21" s="420"/>
      <c r="E21" s="421">
        <v>20680</v>
      </c>
      <c r="F21" s="478">
        <v>2530</v>
      </c>
      <c r="G21" s="422">
        <v>18150</v>
      </c>
      <c r="H21" s="145"/>
      <c r="I21" s="214">
        <v>3.8429752066115694E-2</v>
      </c>
      <c r="J21" s="88">
        <v>794.72727272727252</v>
      </c>
      <c r="K21" s="208">
        <v>38.429752066115697</v>
      </c>
      <c r="L21" s="206">
        <v>7947.2727272727252</v>
      </c>
      <c r="M21" s="207">
        <v>10202.727272727276</v>
      </c>
      <c r="N21" s="203"/>
      <c r="O21" s="86"/>
      <c r="P21" s="214">
        <v>7.6859504132231388E-2</v>
      </c>
      <c r="Q21" s="88">
        <v>1394.9999999999998</v>
      </c>
      <c r="R21" s="208">
        <v>76.859504132231393</v>
      </c>
      <c r="S21" s="206">
        <v>13949.999999999998</v>
      </c>
      <c r="T21" s="207">
        <v>4200.0000000000018</v>
      </c>
      <c r="U21" s="203"/>
      <c r="V21" s="86"/>
      <c r="W21" s="237">
        <v>1.9214876033057846</v>
      </c>
      <c r="X21" s="235">
        <v>697.49999999999989</v>
      </c>
      <c r="Y21" s="236">
        <v>17452.5</v>
      </c>
      <c r="Z21" s="203"/>
      <c r="AA21" s="468"/>
      <c r="AB21" s="510"/>
    </row>
    <row r="22" spans="1:79">
      <c r="A22" s="21"/>
      <c r="B22" s="18" t="s">
        <v>337</v>
      </c>
      <c r="C22" s="775" t="s">
        <v>331</v>
      </c>
      <c r="D22" s="23"/>
      <c r="E22" s="337">
        <v>19630</v>
      </c>
      <c r="F22" s="477">
        <v>2530</v>
      </c>
      <c r="G22" s="415">
        <v>17100</v>
      </c>
      <c r="H22" s="145"/>
      <c r="I22" s="214">
        <v>3.9473684210526341E-2</v>
      </c>
      <c r="J22" s="88">
        <v>774.86842105263213</v>
      </c>
      <c r="K22" s="208">
        <v>39.473684210526336</v>
      </c>
      <c r="L22" s="206">
        <v>7748.6842105263213</v>
      </c>
      <c r="M22" s="207">
        <v>9351.3157894736796</v>
      </c>
      <c r="N22" s="203"/>
      <c r="O22" s="86"/>
      <c r="P22" s="214">
        <v>7.8947368421052683E-2</v>
      </c>
      <c r="Q22" s="88">
        <v>1350.0000000000009</v>
      </c>
      <c r="R22" s="208">
        <v>78.947368421052673</v>
      </c>
      <c r="S22" s="206">
        <v>13500.000000000009</v>
      </c>
      <c r="T22" s="207">
        <v>3599.9999999999909</v>
      </c>
      <c r="U22" s="203"/>
      <c r="V22" s="86"/>
      <c r="W22" s="237">
        <v>1.973684210526317</v>
      </c>
      <c r="X22" s="235">
        <v>675.00000000000045</v>
      </c>
      <c r="Y22" s="236">
        <v>16425</v>
      </c>
      <c r="Z22" s="203"/>
      <c r="AA22" s="468"/>
      <c r="AB22" s="510"/>
    </row>
    <row r="23" spans="1:79">
      <c r="A23" s="21"/>
      <c r="B23" s="534" t="s">
        <v>337</v>
      </c>
      <c r="C23" s="775" t="s">
        <v>561</v>
      </c>
      <c r="D23" s="23"/>
      <c r="E23" s="337">
        <v>20830</v>
      </c>
      <c r="F23" s="477">
        <v>2530</v>
      </c>
      <c r="G23" s="341">
        <v>18300</v>
      </c>
      <c r="H23" s="145"/>
      <c r="I23" s="214">
        <v>3.6885245901639337E-2</v>
      </c>
      <c r="J23" s="88">
        <v>768.3196721311474</v>
      </c>
      <c r="K23" s="208">
        <v>36.885245901639337</v>
      </c>
      <c r="L23" s="206">
        <v>7683.196721311474</v>
      </c>
      <c r="M23" s="207">
        <v>10616.803278688527</v>
      </c>
      <c r="N23" s="203"/>
      <c r="O23" s="86"/>
      <c r="P23" s="214">
        <v>7.3770491803278673E-2</v>
      </c>
      <c r="Q23" s="88">
        <v>1349.9999999999998</v>
      </c>
      <c r="R23" s="208">
        <v>73.770491803278674</v>
      </c>
      <c r="S23" s="206">
        <v>13499.999999999998</v>
      </c>
      <c r="T23" s="207">
        <v>4800.0000000000018</v>
      </c>
      <c r="U23" s="203"/>
      <c r="V23" s="86"/>
      <c r="W23" s="237">
        <v>1.8442622950819669</v>
      </c>
      <c r="X23" s="235">
        <v>674.99999999999989</v>
      </c>
      <c r="Y23" s="236">
        <v>17625</v>
      </c>
      <c r="Z23" s="203"/>
      <c r="AA23" s="468"/>
      <c r="AB23" s="510"/>
    </row>
    <row r="24" spans="1:79">
      <c r="A24" s="21"/>
      <c r="B24" s="534" t="s">
        <v>337</v>
      </c>
      <c r="C24" s="775" t="s">
        <v>564</v>
      </c>
      <c r="D24" s="23"/>
      <c r="E24" s="337">
        <v>20830</v>
      </c>
      <c r="F24" s="477">
        <v>2530</v>
      </c>
      <c r="G24" s="341">
        <v>18300</v>
      </c>
      <c r="H24" s="145"/>
      <c r="I24" s="214">
        <v>4.3032786885245901E-2</v>
      </c>
      <c r="J24" s="88">
        <v>896.37295081967216</v>
      </c>
      <c r="K24" s="208">
        <v>43.032786885245898</v>
      </c>
      <c r="L24" s="206">
        <v>8963.7295081967222</v>
      </c>
      <c r="M24" s="207">
        <v>9336.2704918032778</v>
      </c>
      <c r="N24" s="203"/>
      <c r="O24" s="86"/>
      <c r="P24" s="214">
        <v>8.6065573770491802E-2</v>
      </c>
      <c r="Q24" s="88">
        <v>1575</v>
      </c>
      <c r="R24" s="208">
        <v>86.065573770491795</v>
      </c>
      <c r="S24" s="206">
        <v>15750</v>
      </c>
      <c r="T24" s="207">
        <v>2550</v>
      </c>
      <c r="U24" s="203"/>
      <c r="V24" s="86"/>
      <c r="W24" s="237">
        <v>2.151639344262295</v>
      </c>
      <c r="X24" s="235">
        <v>787.5</v>
      </c>
      <c r="Y24" s="236">
        <v>17512.5</v>
      </c>
      <c r="Z24" s="203"/>
      <c r="AA24" s="468"/>
      <c r="AB24" s="510"/>
    </row>
    <row r="25" spans="1:79">
      <c r="A25" s="21"/>
      <c r="B25" s="534" t="s">
        <v>337</v>
      </c>
      <c r="C25" s="23" t="s">
        <v>334</v>
      </c>
      <c r="D25" s="23"/>
      <c r="E25" s="337">
        <v>21930</v>
      </c>
      <c r="F25" s="477">
        <v>2530</v>
      </c>
      <c r="G25" s="341">
        <v>19400</v>
      </c>
      <c r="H25" s="145"/>
      <c r="I25" s="214">
        <v>4.0592783505154648E-2</v>
      </c>
      <c r="J25" s="88">
        <v>890.1997422680414</v>
      </c>
      <c r="K25" s="208">
        <v>40.59278350515465</v>
      </c>
      <c r="L25" s="206">
        <v>8901.9974226804134</v>
      </c>
      <c r="M25" s="207">
        <v>10498.002577319587</v>
      </c>
      <c r="N25" s="203"/>
      <c r="O25" s="86"/>
      <c r="P25" s="214">
        <v>8.1185567010309295E-2</v>
      </c>
      <c r="Q25" s="88">
        <v>1575.0000000000002</v>
      </c>
      <c r="R25" s="208">
        <v>81.185567010309299</v>
      </c>
      <c r="S25" s="206">
        <v>15750.000000000002</v>
      </c>
      <c r="T25" s="207">
        <v>3649.9999999999982</v>
      </c>
      <c r="U25" s="203"/>
      <c r="V25" s="86"/>
      <c r="W25" s="237">
        <v>2.0296391752577323</v>
      </c>
      <c r="X25" s="235">
        <v>787.50000000000011</v>
      </c>
      <c r="Y25" s="236">
        <v>18612.5</v>
      </c>
      <c r="Z25" s="203"/>
      <c r="AA25" s="468"/>
      <c r="AB25" s="510"/>
    </row>
    <row r="26" spans="1:79" ht="15.75" thickBot="1">
      <c r="A26" s="21"/>
      <c r="B26" s="536" t="s">
        <v>337</v>
      </c>
      <c r="C26" s="175" t="s">
        <v>361</v>
      </c>
      <c r="D26" s="175"/>
      <c r="E26" s="338">
        <v>23130</v>
      </c>
      <c r="F26" s="479">
        <v>2530</v>
      </c>
      <c r="G26" s="342">
        <v>20600</v>
      </c>
      <c r="H26" s="145"/>
      <c r="I26" s="251">
        <v>3.8228155339805808E-2</v>
      </c>
      <c r="J26" s="89">
        <v>884.21723300970837</v>
      </c>
      <c r="K26" s="252">
        <v>38.228155339805809</v>
      </c>
      <c r="L26" s="253">
        <v>8842.1723300970843</v>
      </c>
      <c r="M26" s="254">
        <v>11757.827669902916</v>
      </c>
      <c r="N26" s="209"/>
      <c r="O26" s="86"/>
      <c r="P26" s="251">
        <v>7.6456310679611617E-2</v>
      </c>
      <c r="Q26" s="89">
        <v>1574.9999999999993</v>
      </c>
      <c r="R26" s="252">
        <v>76.456310679611619</v>
      </c>
      <c r="S26" s="253">
        <v>15749.999999999993</v>
      </c>
      <c r="T26" s="254">
        <v>4850.0000000000073</v>
      </c>
      <c r="U26" s="209"/>
      <c r="V26" s="86"/>
      <c r="W26" s="255">
        <v>1.9114077669902905</v>
      </c>
      <c r="X26" s="256">
        <v>787.49999999999966</v>
      </c>
      <c r="Y26" s="257">
        <v>19812.5</v>
      </c>
      <c r="Z26" s="209"/>
      <c r="AA26" s="468"/>
      <c r="AB26" s="510"/>
    </row>
    <row r="27" spans="1:79" s="5" customFormat="1">
      <c r="A27" s="21"/>
      <c r="B27" s="326" t="s">
        <v>312</v>
      </c>
      <c r="C27" s="21"/>
      <c r="D27" s="21"/>
      <c r="E27" s="21"/>
      <c r="F27" s="21"/>
      <c r="G27" s="49"/>
      <c r="H27" s="21"/>
      <c r="I27" s="21"/>
      <c r="J27" s="21"/>
      <c r="K27" s="21"/>
      <c r="L27" s="21"/>
      <c r="M27" s="21"/>
      <c r="N27" s="21"/>
      <c r="O27" s="21"/>
      <c r="P27" s="21"/>
      <c r="Q27" s="21"/>
      <c r="R27" s="21"/>
      <c r="S27" s="21"/>
      <c r="T27" s="21"/>
      <c r="U27" s="21"/>
      <c r="V27" s="21"/>
      <c r="W27" s="21"/>
      <c r="X27" s="21"/>
      <c r="Y27" s="21"/>
      <c r="Z27" s="21"/>
      <c r="AA27" s="21"/>
      <c r="AB27" s="501"/>
      <c r="AC27" s="501"/>
      <c r="AD27" s="501"/>
      <c r="AE27" s="500"/>
      <c r="AF27" s="500"/>
      <c r="AG27" s="500"/>
      <c r="AH27" s="500"/>
      <c r="AI27" s="500"/>
      <c r="AJ27" s="500"/>
      <c r="AK27" s="500"/>
      <c r="AL27" s="500"/>
      <c r="AM27" s="500"/>
      <c r="AN27" s="500"/>
      <c r="AO27" s="500"/>
      <c r="AP27" s="500"/>
      <c r="AQ27" s="500"/>
      <c r="AR27" s="500"/>
      <c r="AS27" s="500"/>
      <c r="AT27" s="500"/>
      <c r="AU27" s="500"/>
      <c r="AV27" s="500"/>
      <c r="AW27" s="500"/>
      <c r="AX27" s="500"/>
      <c r="AY27" s="500"/>
      <c r="AZ27" s="500"/>
      <c r="BA27" s="500"/>
      <c r="BB27" s="500"/>
      <c r="BC27" s="500"/>
      <c r="BD27" s="500"/>
      <c r="BE27" s="500"/>
      <c r="BF27" s="500"/>
      <c r="BG27" s="500"/>
      <c r="BH27" s="500"/>
      <c r="BI27" s="500"/>
      <c r="BJ27" s="500"/>
      <c r="BK27" s="500"/>
      <c r="BL27" s="500"/>
      <c r="BM27" s="500"/>
      <c r="BN27" s="500"/>
      <c r="BO27" s="500"/>
      <c r="BP27" s="500"/>
      <c r="BQ27" s="500"/>
      <c r="BR27" s="500"/>
      <c r="BS27" s="500"/>
      <c r="BT27" s="500"/>
      <c r="BU27" s="500"/>
      <c r="BV27" s="500"/>
      <c r="BW27" s="500"/>
      <c r="BX27" s="500"/>
      <c r="BY27" s="500"/>
      <c r="BZ27" s="500"/>
      <c r="CA27" s="500"/>
    </row>
    <row r="28" spans="1:79" s="5" customFormat="1">
      <c r="B28" s="6"/>
      <c r="G28" s="301"/>
      <c r="AB28" s="500"/>
      <c r="AC28" s="500"/>
      <c r="AD28" s="500"/>
      <c r="AE28" s="500"/>
      <c r="AF28" s="500"/>
      <c r="AG28" s="500"/>
      <c r="AH28" s="500"/>
      <c r="AI28" s="500"/>
      <c r="AJ28" s="500"/>
      <c r="AK28" s="500"/>
      <c r="AL28" s="500"/>
      <c r="AM28" s="500"/>
      <c r="AN28" s="500"/>
      <c r="AO28" s="500"/>
      <c r="AP28" s="500"/>
      <c r="AQ28" s="500"/>
      <c r="AR28" s="500"/>
      <c r="AS28" s="500"/>
      <c r="AT28" s="500"/>
      <c r="AU28" s="500"/>
      <c r="AV28" s="500"/>
      <c r="AW28" s="500"/>
      <c r="AX28" s="500"/>
      <c r="AY28" s="500"/>
      <c r="AZ28" s="500"/>
      <c r="BA28" s="500"/>
      <c r="BB28" s="500"/>
      <c r="BC28" s="500"/>
      <c r="BD28" s="500"/>
      <c r="BE28" s="500"/>
      <c r="BF28" s="500"/>
      <c r="BG28" s="500"/>
      <c r="BH28" s="500"/>
      <c r="BI28" s="500"/>
      <c r="BJ28" s="500"/>
      <c r="BK28" s="500"/>
      <c r="BL28" s="500"/>
      <c r="BM28" s="500"/>
      <c r="BN28" s="500"/>
      <c r="BO28" s="500"/>
      <c r="BP28" s="500"/>
      <c r="BQ28" s="500"/>
      <c r="BR28" s="500"/>
      <c r="BS28" s="500"/>
      <c r="BT28" s="500"/>
      <c r="BU28" s="500"/>
      <c r="BV28" s="500"/>
      <c r="BW28" s="500"/>
      <c r="BX28" s="500"/>
      <c r="BY28" s="500"/>
      <c r="BZ28" s="500"/>
      <c r="CA28" s="500"/>
    </row>
    <row r="29" spans="1:79" ht="19.5" customHeight="1" thickBot="1">
      <c r="B29" s="31" t="s">
        <v>94</v>
      </c>
      <c r="C29" s="5"/>
      <c r="D29" s="5"/>
      <c r="E29" s="5"/>
      <c r="F29" s="5"/>
      <c r="G29" s="301"/>
      <c r="H29" s="145"/>
      <c r="I29" s="212"/>
      <c r="J29" s="212"/>
      <c r="K29" s="74"/>
      <c r="L29" s="81"/>
      <c r="M29" s="79"/>
      <c r="N29" s="78"/>
      <c r="O29" s="66"/>
      <c r="P29" s="211"/>
      <c r="Q29" s="211"/>
      <c r="R29" s="74"/>
      <c r="S29" s="81"/>
      <c r="T29" s="79"/>
      <c r="U29" s="78"/>
      <c r="V29" s="66"/>
      <c r="W29" s="74"/>
      <c r="X29" s="50"/>
      <c r="Y29" s="81"/>
      <c r="Z29" s="79"/>
    </row>
    <row r="30" spans="1:79" ht="23.25" customHeight="1">
      <c r="B30" s="71" t="s">
        <v>362</v>
      </c>
      <c r="C30" s="22"/>
      <c r="D30" s="56"/>
      <c r="E30" s="25" t="s">
        <v>42</v>
      </c>
      <c r="F30" s="25"/>
      <c r="G30" s="339"/>
      <c r="H30" s="145"/>
      <c r="I30" s="94" t="s">
        <v>16</v>
      </c>
      <c r="J30" s="87"/>
      <c r="K30" s="463"/>
      <c r="L30" s="464"/>
      <c r="M30" s="929" t="s">
        <v>357</v>
      </c>
      <c r="N30" s="927" t="s">
        <v>278</v>
      </c>
      <c r="O30" s="95"/>
      <c r="P30" s="94" t="s">
        <v>16</v>
      </c>
      <c r="Q30" s="87"/>
      <c r="R30" s="463"/>
      <c r="S30" s="464"/>
      <c r="T30" s="929" t="s">
        <v>357</v>
      </c>
      <c r="U30" s="927" t="s">
        <v>278</v>
      </c>
      <c r="V30" s="95"/>
      <c r="W30" s="465" t="s">
        <v>358</v>
      </c>
      <c r="X30" s="466"/>
      <c r="Y30" s="467"/>
      <c r="Z30" s="927" t="s">
        <v>278</v>
      </c>
      <c r="AA30" s="468"/>
      <c r="AB30" s="510"/>
    </row>
    <row r="31" spans="1:79" ht="24.75" customHeight="1" thickBot="1">
      <c r="B31" s="290" t="s">
        <v>112</v>
      </c>
      <c r="C31" s="200"/>
      <c r="D31" s="291"/>
      <c r="E31" s="335" t="s">
        <v>22</v>
      </c>
      <c r="F31" s="336" t="s">
        <v>338</v>
      </c>
      <c r="G31" s="340" t="s">
        <v>23</v>
      </c>
      <c r="H31" s="145"/>
      <c r="I31" s="469" t="s">
        <v>1</v>
      </c>
      <c r="J31" s="470" t="s">
        <v>2</v>
      </c>
      <c r="K31" s="471"/>
      <c r="L31" s="472"/>
      <c r="M31" s="930"/>
      <c r="N31" s="931"/>
      <c r="O31" s="96"/>
      <c r="P31" s="469" t="s">
        <v>1</v>
      </c>
      <c r="Q31" s="470" t="s">
        <v>2</v>
      </c>
      <c r="R31" s="471"/>
      <c r="S31" s="472"/>
      <c r="T31" s="930"/>
      <c r="U31" s="931"/>
      <c r="V31" s="96"/>
      <c r="W31" s="473"/>
      <c r="X31" s="474"/>
      <c r="Y31" s="475" t="s">
        <v>357</v>
      </c>
      <c r="Z31" s="931"/>
      <c r="AA31" s="468"/>
      <c r="AB31" s="510"/>
    </row>
    <row r="32" spans="1:79" ht="19.5" customHeight="1">
      <c r="B32" s="416" t="s">
        <v>335</v>
      </c>
      <c r="C32" s="845" t="s">
        <v>330</v>
      </c>
      <c r="D32" s="417"/>
      <c r="E32" s="418">
        <v>14780</v>
      </c>
      <c r="F32" s="476">
        <v>3830</v>
      </c>
      <c r="G32" s="419">
        <v>10950</v>
      </c>
      <c r="H32" s="145"/>
      <c r="I32" s="214">
        <v>0</v>
      </c>
      <c r="J32" s="88">
        <v>0</v>
      </c>
      <c r="K32" s="208">
        <v>0</v>
      </c>
      <c r="L32" s="206">
        <v>0</v>
      </c>
      <c r="M32" s="207">
        <v>10950</v>
      </c>
      <c r="N32" s="203"/>
      <c r="O32" s="86"/>
      <c r="P32" s="214">
        <v>0</v>
      </c>
      <c r="Q32" s="88">
        <v>0</v>
      </c>
      <c r="R32" s="208">
        <v>0</v>
      </c>
      <c r="S32" s="206">
        <v>0</v>
      </c>
      <c r="T32" s="207">
        <v>10950</v>
      </c>
      <c r="U32" s="203"/>
      <c r="V32" s="86"/>
      <c r="W32" s="237">
        <v>0</v>
      </c>
      <c r="X32" s="235">
        <v>0</v>
      </c>
      <c r="Y32" s="236">
        <v>10950</v>
      </c>
      <c r="Z32" s="203"/>
      <c r="AA32" s="468"/>
      <c r="AB32" s="510"/>
    </row>
    <row r="33" spans="1:79" ht="19.5" customHeight="1">
      <c r="B33" s="18" t="s">
        <v>359</v>
      </c>
      <c r="C33" s="775" t="s">
        <v>330</v>
      </c>
      <c r="D33" s="23"/>
      <c r="E33" s="337">
        <v>15380</v>
      </c>
      <c r="F33" s="477">
        <v>3730</v>
      </c>
      <c r="G33" s="415">
        <v>11650</v>
      </c>
      <c r="H33" s="145"/>
      <c r="I33" s="214">
        <v>0</v>
      </c>
      <c r="J33" s="88">
        <v>0</v>
      </c>
      <c r="K33" s="208">
        <v>0</v>
      </c>
      <c r="L33" s="206">
        <v>0</v>
      </c>
      <c r="M33" s="207">
        <v>11650</v>
      </c>
      <c r="N33" s="203"/>
      <c r="O33" s="86"/>
      <c r="P33" s="214">
        <v>0</v>
      </c>
      <c r="Q33" s="88">
        <v>0</v>
      </c>
      <c r="R33" s="208">
        <v>0</v>
      </c>
      <c r="S33" s="206">
        <v>0</v>
      </c>
      <c r="T33" s="207">
        <v>11650</v>
      </c>
      <c r="U33" s="203"/>
      <c r="V33" s="86"/>
      <c r="W33" s="237">
        <v>0</v>
      </c>
      <c r="X33" s="235">
        <v>0</v>
      </c>
      <c r="Y33" s="236">
        <v>11650</v>
      </c>
      <c r="Z33" s="203"/>
      <c r="AA33" s="468"/>
      <c r="AB33" s="510"/>
    </row>
    <row r="34" spans="1:79" ht="19.5" customHeight="1">
      <c r="A34" s="21"/>
      <c r="B34" s="535" t="s">
        <v>359</v>
      </c>
      <c r="C34" s="420" t="s">
        <v>333</v>
      </c>
      <c r="D34" s="420"/>
      <c r="E34" s="421">
        <v>19410</v>
      </c>
      <c r="F34" s="478">
        <v>3730</v>
      </c>
      <c r="G34" s="341">
        <v>15680</v>
      </c>
      <c r="H34" s="145"/>
      <c r="I34" s="214">
        <v>0</v>
      </c>
      <c r="J34" s="88">
        <v>0</v>
      </c>
      <c r="K34" s="208">
        <v>0</v>
      </c>
      <c r="L34" s="206">
        <v>0</v>
      </c>
      <c r="M34" s="207">
        <v>15680</v>
      </c>
      <c r="N34" s="203"/>
      <c r="O34" s="86"/>
      <c r="P34" s="214">
        <v>0</v>
      </c>
      <c r="Q34" s="88">
        <v>0</v>
      </c>
      <c r="R34" s="208">
        <v>0</v>
      </c>
      <c r="S34" s="206">
        <v>0</v>
      </c>
      <c r="T34" s="207">
        <v>15680</v>
      </c>
      <c r="U34" s="203"/>
      <c r="V34" s="86"/>
      <c r="W34" s="237">
        <v>0</v>
      </c>
      <c r="X34" s="235">
        <v>0</v>
      </c>
      <c r="Y34" s="236">
        <v>15680</v>
      </c>
      <c r="Z34" s="203"/>
      <c r="AA34" s="468"/>
      <c r="AB34" s="510"/>
    </row>
    <row r="35" spans="1:79">
      <c r="A35" s="21"/>
      <c r="B35" s="18" t="s">
        <v>336</v>
      </c>
      <c r="C35" s="775" t="s">
        <v>330</v>
      </c>
      <c r="D35" s="23"/>
      <c r="E35" s="337">
        <v>16380</v>
      </c>
      <c r="F35" s="477">
        <v>2530</v>
      </c>
      <c r="G35" s="341">
        <v>13850</v>
      </c>
      <c r="H35" s="145"/>
      <c r="I35" s="214" t="s">
        <v>565</v>
      </c>
      <c r="J35" s="88">
        <v>452.37184115523456</v>
      </c>
      <c r="K35" s="208">
        <v>27.61732851985559</v>
      </c>
      <c r="L35" s="206">
        <v>4523.718411552346</v>
      </c>
      <c r="M35" s="207">
        <v>9326.2815884476549</v>
      </c>
      <c r="N35" s="203"/>
      <c r="O35" s="86"/>
      <c r="P35" s="214">
        <v>5.5234657039711178E-2</v>
      </c>
      <c r="Q35" s="88">
        <v>764.99999999999977</v>
      </c>
      <c r="R35" s="208">
        <v>55.23465703971118</v>
      </c>
      <c r="S35" s="206">
        <v>7649.9999999999982</v>
      </c>
      <c r="T35" s="207">
        <v>6200.0000000000018</v>
      </c>
      <c r="U35" s="203"/>
      <c r="V35" s="86"/>
      <c r="W35" s="237">
        <v>1.3808664259927794</v>
      </c>
      <c r="X35" s="235">
        <v>382.49999999999989</v>
      </c>
      <c r="Y35" s="236">
        <v>13467.5</v>
      </c>
      <c r="Z35" s="203"/>
      <c r="AA35" s="468"/>
      <c r="AB35" s="510"/>
    </row>
    <row r="36" spans="1:79">
      <c r="A36" s="21"/>
      <c r="B36" s="534" t="s">
        <v>336</v>
      </c>
      <c r="C36" s="775" t="s">
        <v>331</v>
      </c>
      <c r="D36" s="23"/>
      <c r="E36" s="337">
        <v>17180</v>
      </c>
      <c r="F36" s="477">
        <v>2530</v>
      </c>
      <c r="G36" s="341">
        <v>14650</v>
      </c>
      <c r="H36" s="145"/>
      <c r="I36" s="214">
        <v>3.0716723549488064E-2</v>
      </c>
      <c r="J36" s="88">
        <v>527.71331058020496</v>
      </c>
      <c r="K36" s="208">
        <v>30.716723549488062</v>
      </c>
      <c r="L36" s="206">
        <v>5277.1331058020496</v>
      </c>
      <c r="M36" s="207">
        <v>9372.8668941979504</v>
      </c>
      <c r="N36" s="203"/>
      <c r="O36" s="86"/>
      <c r="P36" s="214">
        <v>6.1433447098976128E-2</v>
      </c>
      <c r="Q36" s="88">
        <v>900.00000000000023</v>
      </c>
      <c r="R36" s="208">
        <v>61.433447098976124</v>
      </c>
      <c r="S36" s="206">
        <v>9000.0000000000018</v>
      </c>
      <c r="T36" s="207">
        <v>5649.9999999999982</v>
      </c>
      <c r="U36" s="203"/>
      <c r="V36" s="86"/>
      <c r="W36" s="237">
        <v>1.5358361774744032</v>
      </c>
      <c r="X36" s="235">
        <v>450.00000000000011</v>
      </c>
      <c r="Y36" s="236">
        <v>14200</v>
      </c>
      <c r="Z36" s="203"/>
      <c r="AA36" s="468"/>
      <c r="AB36" s="510"/>
    </row>
    <row r="37" spans="1:79">
      <c r="A37" s="21"/>
      <c r="B37" s="534" t="s">
        <v>336</v>
      </c>
      <c r="C37" s="775" t="s">
        <v>561</v>
      </c>
      <c r="D37" s="23"/>
      <c r="E37" s="337">
        <v>18380</v>
      </c>
      <c r="F37" s="477">
        <v>2530</v>
      </c>
      <c r="G37" s="341">
        <v>15850</v>
      </c>
      <c r="H37" s="145"/>
      <c r="I37" s="214">
        <v>2.8391167192429047E-2</v>
      </c>
      <c r="J37" s="88">
        <v>521.82965299684588</v>
      </c>
      <c r="K37" s="208">
        <v>28.391167192429045</v>
      </c>
      <c r="L37" s="206">
        <v>5218.2965299684583</v>
      </c>
      <c r="M37" s="207">
        <v>10631.703470031542</v>
      </c>
      <c r="N37" s="203"/>
      <c r="O37" s="86"/>
      <c r="P37" s="214">
        <v>5.6782334384858094E-2</v>
      </c>
      <c r="Q37" s="88">
        <v>900.0000000000008</v>
      </c>
      <c r="R37" s="208">
        <v>56.782334384858089</v>
      </c>
      <c r="S37" s="206">
        <v>9000.0000000000073</v>
      </c>
      <c r="T37" s="207">
        <v>6849.9999999999927</v>
      </c>
      <c r="U37" s="203"/>
      <c r="V37" s="86"/>
      <c r="W37" s="237">
        <v>1.4195583596214523</v>
      </c>
      <c r="X37" s="235">
        <v>450.0000000000004</v>
      </c>
      <c r="Y37" s="236">
        <v>15400</v>
      </c>
      <c r="Z37" s="203"/>
      <c r="AA37" s="468"/>
      <c r="AB37" s="510"/>
    </row>
    <row r="38" spans="1:79">
      <c r="A38" s="21"/>
      <c r="B38" s="534" t="s">
        <v>336</v>
      </c>
      <c r="C38" s="775" t="s">
        <v>332</v>
      </c>
      <c r="D38" s="23"/>
      <c r="E38" s="337">
        <v>19580</v>
      </c>
      <c r="F38" s="477">
        <v>2530</v>
      </c>
      <c r="G38" s="341">
        <v>17050</v>
      </c>
      <c r="H38" s="145"/>
      <c r="I38" s="214">
        <v>3.958944281524928E-2</v>
      </c>
      <c r="J38" s="88">
        <v>775.16129032258095</v>
      </c>
      <c r="K38" s="208">
        <v>39.589442815249285</v>
      </c>
      <c r="L38" s="206">
        <v>7751.6129032258095</v>
      </c>
      <c r="M38" s="207">
        <v>9298.3870967741896</v>
      </c>
      <c r="N38" s="203"/>
      <c r="O38" s="86"/>
      <c r="P38" s="214">
        <v>7.9178885630498561E-2</v>
      </c>
      <c r="Q38" s="88">
        <v>1350.0000000000005</v>
      </c>
      <c r="R38" s="208">
        <v>79.17888563049857</v>
      </c>
      <c r="S38" s="206">
        <v>13500.000000000004</v>
      </c>
      <c r="T38" s="207">
        <v>3549.9999999999964</v>
      </c>
      <c r="U38" s="203"/>
      <c r="V38" s="86"/>
      <c r="W38" s="237">
        <v>1.979472140762464</v>
      </c>
      <c r="X38" s="235">
        <v>675.00000000000023</v>
      </c>
      <c r="Y38" s="236">
        <v>16375</v>
      </c>
      <c r="Z38" s="203"/>
      <c r="AA38" s="468"/>
      <c r="AB38" s="510"/>
    </row>
    <row r="39" spans="1:79">
      <c r="A39" s="21"/>
      <c r="B39" s="534" t="s">
        <v>336</v>
      </c>
      <c r="C39" s="23" t="s">
        <v>333</v>
      </c>
      <c r="D39" s="23"/>
      <c r="E39" s="337">
        <v>20410</v>
      </c>
      <c r="F39" s="477">
        <v>2530</v>
      </c>
      <c r="G39" s="341">
        <v>17880</v>
      </c>
      <c r="H39" s="145"/>
      <c r="I39" s="214">
        <v>3.7248322147651024E-2</v>
      </c>
      <c r="J39" s="88">
        <v>760.23825503355738</v>
      </c>
      <c r="K39" s="208">
        <v>37.248322147651024</v>
      </c>
      <c r="L39" s="206">
        <v>7602.3825503355738</v>
      </c>
      <c r="M39" s="207">
        <v>10277.617449664427</v>
      </c>
      <c r="N39" s="203"/>
      <c r="O39" s="86"/>
      <c r="P39" s="214">
        <v>7.4496644295302047E-2</v>
      </c>
      <c r="Q39" s="88">
        <v>1332.0000000000007</v>
      </c>
      <c r="R39" s="208">
        <v>74.496644295302048</v>
      </c>
      <c r="S39" s="206">
        <v>13320.000000000007</v>
      </c>
      <c r="T39" s="207">
        <v>4559.9999999999927</v>
      </c>
      <c r="U39" s="203"/>
      <c r="V39" s="86"/>
      <c r="W39" s="237">
        <v>1.8624161073825511</v>
      </c>
      <c r="X39" s="235">
        <v>666.00000000000034</v>
      </c>
      <c r="Y39" s="236">
        <v>17214</v>
      </c>
      <c r="Z39" s="203"/>
      <c r="AA39" s="468"/>
      <c r="AB39" s="510"/>
    </row>
    <row r="40" spans="1:79" ht="19.5" customHeight="1">
      <c r="A40" s="21"/>
      <c r="B40" s="535" t="s">
        <v>336</v>
      </c>
      <c r="C40" s="420" t="s">
        <v>334</v>
      </c>
      <c r="D40" s="420"/>
      <c r="E40" s="421">
        <v>19480</v>
      </c>
      <c r="F40" s="478">
        <v>2530</v>
      </c>
      <c r="G40" s="422">
        <v>16950</v>
      </c>
      <c r="H40" s="145"/>
      <c r="I40" s="214">
        <v>3.4513274336283171E-2</v>
      </c>
      <c r="J40" s="88">
        <v>672.31858407079619</v>
      </c>
      <c r="K40" s="208">
        <v>34.513274336283175</v>
      </c>
      <c r="L40" s="206">
        <v>6723.1858407079617</v>
      </c>
      <c r="M40" s="207">
        <v>10226.814159292038</v>
      </c>
      <c r="N40" s="203"/>
      <c r="O40" s="86"/>
      <c r="P40" s="214">
        <v>6.9026548672566343E-2</v>
      </c>
      <c r="Q40" s="88">
        <v>1169.9999999999995</v>
      </c>
      <c r="R40" s="208">
        <v>69.026548672566349</v>
      </c>
      <c r="S40" s="206">
        <v>11699.999999999996</v>
      </c>
      <c r="T40" s="207">
        <v>5250.0000000000036</v>
      </c>
      <c r="U40" s="203"/>
      <c r="V40" s="86"/>
      <c r="W40" s="237">
        <v>1.7256637168141586</v>
      </c>
      <c r="X40" s="235">
        <v>584.99999999999977</v>
      </c>
      <c r="Y40" s="236">
        <v>16365</v>
      </c>
      <c r="Z40" s="203"/>
      <c r="AA40" s="468"/>
      <c r="AB40" s="510"/>
    </row>
    <row r="41" spans="1:79">
      <c r="A41" s="21"/>
      <c r="B41" s="18" t="s">
        <v>337</v>
      </c>
      <c r="C41" s="775" t="s">
        <v>331</v>
      </c>
      <c r="D41" s="23"/>
      <c r="E41" s="337">
        <v>18430</v>
      </c>
      <c r="F41" s="477">
        <v>2530</v>
      </c>
      <c r="G41" s="415">
        <v>15900</v>
      </c>
      <c r="H41" s="145"/>
      <c r="I41" s="214">
        <v>3.537735849056603E-2</v>
      </c>
      <c r="J41" s="88">
        <v>652.00471698113188</v>
      </c>
      <c r="K41" s="208">
        <v>35.377358490566031</v>
      </c>
      <c r="L41" s="206">
        <v>6520.0471698113188</v>
      </c>
      <c r="M41" s="207">
        <v>9379.9528301886821</v>
      </c>
      <c r="N41" s="203"/>
      <c r="O41" s="86"/>
      <c r="P41" s="214">
        <v>7.075471698113206E-2</v>
      </c>
      <c r="Q41" s="88">
        <v>1124.9999999999998</v>
      </c>
      <c r="R41" s="208">
        <v>70.754716981132063</v>
      </c>
      <c r="S41" s="206">
        <v>11249.999999999998</v>
      </c>
      <c r="T41" s="207">
        <v>4650.0000000000018</v>
      </c>
      <c r="U41" s="203"/>
      <c r="V41" s="86"/>
      <c r="W41" s="237">
        <v>1.7688679245283014</v>
      </c>
      <c r="X41" s="235">
        <v>562.49999999999989</v>
      </c>
      <c r="Y41" s="236">
        <v>15337.5</v>
      </c>
      <c r="Z41" s="203"/>
      <c r="AA41" s="468"/>
      <c r="AB41" s="510"/>
    </row>
    <row r="42" spans="1:79">
      <c r="A42" s="21"/>
      <c r="B42" s="534" t="s">
        <v>337</v>
      </c>
      <c r="C42" s="775" t="s">
        <v>561</v>
      </c>
      <c r="D42" s="23"/>
      <c r="E42" s="337">
        <v>19630</v>
      </c>
      <c r="F42" s="477">
        <v>2530</v>
      </c>
      <c r="G42" s="341">
        <v>17100</v>
      </c>
      <c r="H42" s="145"/>
      <c r="I42" s="214">
        <v>3.2894736842105247E-2</v>
      </c>
      <c r="J42" s="88">
        <v>645.72368421052602</v>
      </c>
      <c r="K42" s="208">
        <v>32.894736842105246</v>
      </c>
      <c r="L42" s="206">
        <v>6457.2368421052597</v>
      </c>
      <c r="M42" s="207">
        <v>10642.76315789474</v>
      </c>
      <c r="N42" s="203"/>
      <c r="O42" s="86"/>
      <c r="P42" s="214">
        <v>6.5789473684210495E-2</v>
      </c>
      <c r="Q42" s="88">
        <v>1124.9999999999995</v>
      </c>
      <c r="R42" s="208">
        <v>65.789473684210492</v>
      </c>
      <c r="S42" s="206">
        <v>11249.999999999996</v>
      </c>
      <c r="T42" s="207">
        <v>5850.0000000000036</v>
      </c>
      <c r="U42" s="203"/>
      <c r="V42" s="86"/>
      <c r="W42" s="237">
        <v>1.6447368421052624</v>
      </c>
      <c r="X42" s="235">
        <v>562.49999999999977</v>
      </c>
      <c r="Y42" s="236">
        <v>16537.5</v>
      </c>
      <c r="Z42" s="203"/>
      <c r="AA42" s="468"/>
      <c r="AB42" s="510"/>
    </row>
    <row r="43" spans="1:79">
      <c r="A43" s="21"/>
      <c r="B43" s="534" t="s">
        <v>337</v>
      </c>
      <c r="C43" s="775" t="s">
        <v>332</v>
      </c>
      <c r="D43" s="23"/>
      <c r="E43" s="337">
        <v>19630</v>
      </c>
      <c r="F43" s="477">
        <v>2530</v>
      </c>
      <c r="G43" s="341">
        <v>17100</v>
      </c>
      <c r="H43" s="145"/>
      <c r="I43" s="214">
        <v>3.9473684210526341E-2</v>
      </c>
      <c r="J43" s="88">
        <v>774.86842105263213</v>
      </c>
      <c r="K43" s="208">
        <v>39.473684210526336</v>
      </c>
      <c r="L43" s="206">
        <v>7748.6842105263213</v>
      </c>
      <c r="M43" s="207">
        <v>9351.3157894736796</v>
      </c>
      <c r="N43" s="203"/>
      <c r="O43" s="86"/>
      <c r="P43" s="214">
        <v>7.8947368421052683E-2</v>
      </c>
      <c r="Q43" s="88">
        <v>1350.0000000000009</v>
      </c>
      <c r="R43" s="208">
        <v>78.947368421052673</v>
      </c>
      <c r="S43" s="206">
        <v>13500.000000000009</v>
      </c>
      <c r="T43" s="207">
        <v>3599.9999999999909</v>
      </c>
      <c r="U43" s="203"/>
      <c r="V43" s="86"/>
      <c r="W43" s="237">
        <v>1.973684210526317</v>
      </c>
      <c r="X43" s="235">
        <v>675.00000000000045</v>
      </c>
      <c r="Y43" s="236">
        <v>16425</v>
      </c>
      <c r="Z43" s="203"/>
      <c r="AA43" s="468"/>
      <c r="AB43" s="510"/>
    </row>
    <row r="44" spans="1:79">
      <c r="A44" s="21"/>
      <c r="B44" s="534" t="s">
        <v>337</v>
      </c>
      <c r="C44" s="23" t="s">
        <v>334</v>
      </c>
      <c r="D44" s="23"/>
      <c r="E44" s="337">
        <v>20730</v>
      </c>
      <c r="F44" s="477">
        <v>2530</v>
      </c>
      <c r="G44" s="341">
        <v>18200</v>
      </c>
      <c r="H44" s="145"/>
      <c r="I44" s="214">
        <v>3.8324175824175841E-2</v>
      </c>
      <c r="J44" s="88">
        <v>794.46016483516519</v>
      </c>
      <c r="K44" s="208">
        <v>38.324175824175846</v>
      </c>
      <c r="L44" s="206">
        <v>7944.6016483516523</v>
      </c>
      <c r="M44" s="207">
        <v>10255.398351648348</v>
      </c>
      <c r="N44" s="203"/>
      <c r="O44" s="86"/>
      <c r="P44" s="214">
        <v>7.6648351648351681E-2</v>
      </c>
      <c r="Q44" s="88">
        <v>1395.0000000000007</v>
      </c>
      <c r="R44" s="208">
        <v>76.648351648351692</v>
      </c>
      <c r="S44" s="206">
        <v>13950.000000000007</v>
      </c>
      <c r="T44" s="207">
        <v>4249.9999999999927</v>
      </c>
      <c r="U44" s="203"/>
      <c r="V44" s="86"/>
      <c r="W44" s="237">
        <v>1.916208791208792</v>
      </c>
      <c r="X44" s="235">
        <v>697.50000000000034</v>
      </c>
      <c r="Y44" s="236">
        <v>17502.5</v>
      </c>
      <c r="Z44" s="203"/>
      <c r="AA44" s="468"/>
      <c r="AB44" s="510"/>
    </row>
    <row r="45" spans="1:79" ht="15.75" thickBot="1">
      <c r="A45" s="21"/>
      <c r="B45" s="536" t="s">
        <v>337</v>
      </c>
      <c r="C45" s="175" t="s">
        <v>361</v>
      </c>
      <c r="D45" s="175"/>
      <c r="E45" s="338">
        <v>20730</v>
      </c>
      <c r="F45" s="479">
        <v>2530</v>
      </c>
      <c r="G45" s="342">
        <v>18200</v>
      </c>
      <c r="H45" s="145"/>
      <c r="I45" s="251">
        <v>3.8324175824175841E-2</v>
      </c>
      <c r="J45" s="89">
        <v>794.46016483516519</v>
      </c>
      <c r="K45" s="252">
        <v>38.324175824175846</v>
      </c>
      <c r="L45" s="253">
        <v>7944.6016483516523</v>
      </c>
      <c r="M45" s="254">
        <v>10255.398351648348</v>
      </c>
      <c r="N45" s="209"/>
      <c r="O45" s="86"/>
      <c r="P45" s="251">
        <v>7.6648351648351681E-2</v>
      </c>
      <c r="Q45" s="89">
        <v>1395.0000000000007</v>
      </c>
      <c r="R45" s="252">
        <v>76.648351648351692</v>
      </c>
      <c r="S45" s="253">
        <v>13950.000000000007</v>
      </c>
      <c r="T45" s="254">
        <v>4249.9999999999927</v>
      </c>
      <c r="U45" s="209"/>
      <c r="V45" s="86"/>
      <c r="W45" s="255">
        <v>1.916208791208792</v>
      </c>
      <c r="X45" s="256">
        <v>697.50000000000034</v>
      </c>
      <c r="Y45" s="257">
        <v>17502.5</v>
      </c>
      <c r="Z45" s="209"/>
      <c r="AA45" s="468"/>
      <c r="AB45" s="510"/>
    </row>
    <row r="46" spans="1:79" s="5" customFormat="1">
      <c r="A46" s="21"/>
      <c r="B46" s="326" t="s">
        <v>312</v>
      </c>
      <c r="C46" s="21"/>
      <c r="D46" s="21"/>
      <c r="E46" s="21"/>
      <c r="F46" s="480"/>
      <c r="G46" s="49"/>
      <c r="H46" s="21"/>
      <c r="I46" s="21"/>
      <c r="J46" s="21"/>
      <c r="K46" s="21"/>
      <c r="L46" s="21"/>
      <c r="M46" s="21"/>
      <c r="N46" s="21"/>
      <c r="O46" s="21"/>
      <c r="P46" s="21"/>
      <c r="Q46" s="21"/>
      <c r="R46" s="21"/>
      <c r="S46" s="21"/>
      <c r="T46" s="21"/>
      <c r="U46" s="21"/>
      <c r="V46" s="21"/>
      <c r="W46" s="21"/>
      <c r="X46" s="21"/>
      <c r="Y46" s="21"/>
      <c r="Z46" s="21"/>
      <c r="AA46" s="21"/>
      <c r="AB46" s="501"/>
      <c r="AC46" s="501"/>
      <c r="AD46" s="501"/>
      <c r="AE46" s="500"/>
      <c r="AF46" s="500"/>
      <c r="AG46" s="500"/>
      <c r="AH46" s="500"/>
      <c r="AI46" s="500"/>
      <c r="AJ46" s="500"/>
      <c r="AK46" s="500"/>
      <c r="AL46" s="500"/>
      <c r="AM46" s="500"/>
      <c r="AN46" s="500"/>
      <c r="AO46" s="500"/>
      <c r="AP46" s="500"/>
      <c r="AQ46" s="500"/>
      <c r="AR46" s="500"/>
      <c r="AS46" s="500"/>
      <c r="AT46" s="500"/>
      <c r="AU46" s="500"/>
      <c r="AV46" s="500"/>
      <c r="AW46" s="500"/>
      <c r="AX46" s="500"/>
      <c r="AY46" s="500"/>
      <c r="AZ46" s="500"/>
      <c r="BA46" s="500"/>
      <c r="BB46" s="500"/>
      <c r="BC46" s="500"/>
      <c r="BD46" s="500"/>
      <c r="BE46" s="500"/>
      <c r="BF46" s="500"/>
      <c r="BG46" s="500"/>
      <c r="BH46" s="500"/>
      <c r="BI46" s="500"/>
      <c r="BJ46" s="500"/>
      <c r="BK46" s="500"/>
      <c r="BL46" s="500"/>
      <c r="BM46" s="500"/>
      <c r="BN46" s="500"/>
      <c r="BO46" s="500"/>
      <c r="BP46" s="500"/>
      <c r="BQ46" s="500"/>
      <c r="BR46" s="500"/>
      <c r="BS46" s="500"/>
      <c r="BT46" s="500"/>
      <c r="BU46" s="500"/>
      <c r="BV46" s="500"/>
      <c r="BW46" s="500"/>
      <c r="BX46" s="500"/>
      <c r="BY46" s="500"/>
      <c r="BZ46" s="500"/>
      <c r="CA46" s="500"/>
    </row>
    <row r="47" spans="1:79" s="5" customFormat="1">
      <c r="B47" s="6"/>
      <c r="F47" s="481"/>
      <c r="G47" s="301"/>
      <c r="H47" s="32"/>
      <c r="L47" s="79"/>
      <c r="M47" s="50"/>
      <c r="N47" s="81"/>
      <c r="AB47" s="500"/>
      <c r="AC47" s="500"/>
      <c r="AD47" s="500"/>
      <c r="AE47" s="500"/>
      <c r="AF47" s="500"/>
      <c r="AG47" s="500"/>
      <c r="AH47" s="500"/>
      <c r="AI47" s="500"/>
      <c r="AJ47" s="500"/>
      <c r="AK47" s="500"/>
      <c r="AL47" s="500"/>
      <c r="AM47" s="500"/>
      <c r="AN47" s="500"/>
      <c r="AO47" s="500"/>
      <c r="AP47" s="500"/>
      <c r="AQ47" s="500"/>
      <c r="AR47" s="500"/>
      <c r="AS47" s="500"/>
      <c r="AT47" s="500"/>
      <c r="AU47" s="500"/>
      <c r="AV47" s="500"/>
      <c r="AW47" s="500"/>
      <c r="AX47" s="500"/>
      <c r="AY47" s="500"/>
      <c r="AZ47" s="500"/>
      <c r="BA47" s="500"/>
      <c r="BB47" s="500"/>
      <c r="BC47" s="500"/>
      <c r="BD47" s="500"/>
      <c r="BE47" s="500"/>
      <c r="BF47" s="500"/>
      <c r="BG47" s="500"/>
      <c r="BH47" s="500"/>
      <c r="BI47" s="500"/>
      <c r="BJ47" s="500"/>
      <c r="BK47" s="500"/>
      <c r="BL47" s="500"/>
      <c r="BM47" s="500"/>
      <c r="BN47" s="500"/>
      <c r="BO47" s="500"/>
      <c r="BP47" s="500"/>
      <c r="BQ47" s="500"/>
      <c r="BR47" s="500"/>
      <c r="BS47" s="500"/>
      <c r="BT47" s="500"/>
      <c r="BU47" s="500"/>
      <c r="BV47" s="500"/>
      <c r="BW47" s="500"/>
      <c r="BX47" s="500"/>
      <c r="BY47" s="500"/>
      <c r="BZ47" s="500"/>
      <c r="CA47" s="500"/>
    </row>
    <row r="48" spans="1:79" s="5" customFormat="1" ht="19.5" customHeight="1" thickBot="1">
      <c r="B48" s="31" t="s">
        <v>94</v>
      </c>
      <c r="F48" s="481"/>
      <c r="G48" s="301"/>
      <c r="H48" s="145"/>
      <c r="I48" s="212"/>
      <c r="J48" s="212"/>
      <c r="K48" s="74"/>
      <c r="L48" s="81"/>
      <c r="M48" s="79"/>
      <c r="N48" s="79"/>
      <c r="O48" s="66"/>
      <c r="P48" s="211"/>
      <c r="Q48" s="211"/>
      <c r="R48" s="74"/>
      <c r="S48" s="81"/>
      <c r="T48" s="79"/>
      <c r="U48" s="79"/>
      <c r="V48" s="66"/>
      <c r="W48" s="74"/>
      <c r="X48" s="50"/>
      <c r="Y48" s="81"/>
      <c r="Z48" s="79"/>
      <c r="AB48" s="500"/>
      <c r="AC48" s="500"/>
      <c r="AD48" s="500"/>
      <c r="AE48" s="500"/>
      <c r="AF48" s="500"/>
      <c r="AG48" s="500"/>
      <c r="AH48" s="500"/>
      <c r="AI48" s="500"/>
      <c r="AJ48" s="500"/>
      <c r="AK48" s="500"/>
      <c r="AL48" s="500"/>
      <c r="AM48" s="500"/>
      <c r="AN48" s="500"/>
      <c r="AO48" s="500"/>
      <c r="AP48" s="500"/>
      <c r="AQ48" s="500"/>
      <c r="AR48" s="500"/>
      <c r="AS48" s="500"/>
      <c r="AT48" s="500"/>
      <c r="AU48" s="500"/>
      <c r="AV48" s="500"/>
      <c r="AW48" s="500"/>
      <c r="AX48" s="500"/>
      <c r="AY48" s="500"/>
      <c r="AZ48" s="500"/>
      <c r="BA48" s="500"/>
      <c r="BB48" s="500"/>
      <c r="BC48" s="500"/>
      <c r="BD48" s="500"/>
      <c r="BE48" s="500"/>
      <c r="BF48" s="500"/>
      <c r="BG48" s="500"/>
      <c r="BH48" s="500"/>
      <c r="BI48" s="500"/>
      <c r="BJ48" s="500"/>
      <c r="BK48" s="500"/>
      <c r="BL48" s="500"/>
      <c r="BM48" s="500"/>
      <c r="BN48" s="500"/>
      <c r="BO48" s="500"/>
      <c r="BP48" s="500"/>
      <c r="BQ48" s="500"/>
      <c r="BR48" s="500"/>
      <c r="BS48" s="500"/>
      <c r="BT48" s="500"/>
      <c r="BU48" s="500"/>
      <c r="BV48" s="500"/>
      <c r="BW48" s="500"/>
      <c r="BX48" s="500"/>
      <c r="BY48" s="500"/>
      <c r="BZ48" s="500"/>
      <c r="CA48" s="500"/>
    </row>
    <row r="49" spans="1:79" ht="23.25" customHeight="1">
      <c r="B49" s="71" t="s">
        <v>363</v>
      </c>
      <c r="C49" s="22"/>
      <c r="D49" s="56"/>
      <c r="E49" s="25" t="s">
        <v>42</v>
      </c>
      <c r="F49" s="482"/>
      <c r="G49" s="339"/>
      <c r="H49" s="145"/>
      <c r="I49" s="94" t="s">
        <v>16</v>
      </c>
      <c r="J49" s="87"/>
      <c r="K49" s="463"/>
      <c r="L49" s="464"/>
      <c r="M49" s="929" t="s">
        <v>357</v>
      </c>
      <c r="N49" s="927" t="s">
        <v>278</v>
      </c>
      <c r="O49" s="95"/>
      <c r="P49" s="94" t="s">
        <v>16</v>
      </c>
      <c r="Q49" s="87"/>
      <c r="R49" s="463"/>
      <c r="S49" s="464"/>
      <c r="T49" s="929" t="s">
        <v>357</v>
      </c>
      <c r="U49" s="927" t="s">
        <v>278</v>
      </c>
      <c r="V49" s="95"/>
      <c r="W49" s="465" t="s">
        <v>358</v>
      </c>
      <c r="X49" s="466"/>
      <c r="Y49" s="467"/>
      <c r="Z49" s="927" t="s">
        <v>278</v>
      </c>
      <c r="AA49" s="468"/>
      <c r="AB49" s="510"/>
    </row>
    <row r="50" spans="1:79" ht="24.75" customHeight="1" thickBot="1">
      <c r="B50" s="290" t="s">
        <v>112</v>
      </c>
      <c r="C50" s="200"/>
      <c r="D50" s="291"/>
      <c r="E50" s="335" t="s">
        <v>22</v>
      </c>
      <c r="F50" s="483" t="s">
        <v>338</v>
      </c>
      <c r="G50" s="340" t="s">
        <v>23</v>
      </c>
      <c r="H50" s="145"/>
      <c r="I50" s="469" t="s">
        <v>1</v>
      </c>
      <c r="J50" s="470" t="s">
        <v>2</v>
      </c>
      <c r="K50" s="471"/>
      <c r="L50" s="472"/>
      <c r="M50" s="930"/>
      <c r="N50" s="931"/>
      <c r="O50" s="96"/>
      <c r="P50" s="469" t="s">
        <v>1</v>
      </c>
      <c r="Q50" s="470" t="s">
        <v>2</v>
      </c>
      <c r="R50" s="471"/>
      <c r="S50" s="472"/>
      <c r="T50" s="930"/>
      <c r="U50" s="931"/>
      <c r="V50" s="96"/>
      <c r="W50" s="473"/>
      <c r="X50" s="474"/>
      <c r="Y50" s="475" t="s">
        <v>357</v>
      </c>
      <c r="Z50" s="931"/>
      <c r="AA50" s="468"/>
      <c r="AB50" s="510"/>
    </row>
    <row r="51" spans="1:79" ht="19.5" customHeight="1">
      <c r="B51" s="416" t="s">
        <v>335</v>
      </c>
      <c r="C51" s="845" t="s">
        <v>330</v>
      </c>
      <c r="D51" s="417"/>
      <c r="E51" s="418">
        <v>14980</v>
      </c>
      <c r="F51" s="476">
        <v>3730</v>
      </c>
      <c r="G51" s="419">
        <v>11250</v>
      </c>
      <c r="H51" s="145"/>
      <c r="I51" s="214">
        <v>0</v>
      </c>
      <c r="J51" s="88">
        <v>0</v>
      </c>
      <c r="K51" s="208">
        <v>0</v>
      </c>
      <c r="L51" s="206">
        <v>0</v>
      </c>
      <c r="M51" s="207">
        <v>11250</v>
      </c>
      <c r="N51" s="203"/>
      <c r="O51" s="86"/>
      <c r="P51" s="214">
        <v>0</v>
      </c>
      <c r="Q51" s="88">
        <v>0</v>
      </c>
      <c r="R51" s="208">
        <v>0</v>
      </c>
      <c r="S51" s="206">
        <v>0</v>
      </c>
      <c r="T51" s="207">
        <v>11250</v>
      </c>
      <c r="U51" s="203"/>
      <c r="V51" s="86"/>
      <c r="W51" s="237">
        <v>0</v>
      </c>
      <c r="X51" s="235">
        <v>0</v>
      </c>
      <c r="Y51" s="236">
        <v>11250</v>
      </c>
      <c r="Z51" s="203"/>
      <c r="AA51" s="468"/>
      <c r="AB51" s="510"/>
    </row>
    <row r="52" spans="1:79" ht="19.5" customHeight="1">
      <c r="B52" s="18" t="s">
        <v>359</v>
      </c>
      <c r="C52" s="775" t="s">
        <v>330</v>
      </c>
      <c r="D52" s="23"/>
      <c r="E52" s="337">
        <v>15580</v>
      </c>
      <c r="F52" s="477">
        <v>3730</v>
      </c>
      <c r="G52" s="415">
        <v>11850</v>
      </c>
      <c r="H52" s="145"/>
      <c r="I52" s="214">
        <v>0</v>
      </c>
      <c r="J52" s="88">
        <v>0</v>
      </c>
      <c r="K52" s="208">
        <v>0</v>
      </c>
      <c r="L52" s="206">
        <v>0</v>
      </c>
      <c r="M52" s="207">
        <v>11850</v>
      </c>
      <c r="N52" s="203"/>
      <c r="O52" s="86"/>
      <c r="P52" s="214">
        <v>0</v>
      </c>
      <c r="Q52" s="88">
        <v>0</v>
      </c>
      <c r="R52" s="208">
        <v>0</v>
      </c>
      <c r="S52" s="206">
        <v>0</v>
      </c>
      <c r="T52" s="207">
        <v>11850</v>
      </c>
      <c r="U52" s="203"/>
      <c r="V52" s="86"/>
      <c r="W52" s="237">
        <v>0</v>
      </c>
      <c r="X52" s="235">
        <v>0</v>
      </c>
      <c r="Y52" s="236">
        <v>11850</v>
      </c>
      <c r="Z52" s="203"/>
      <c r="AA52" s="468"/>
      <c r="AB52" s="510"/>
    </row>
    <row r="53" spans="1:79" ht="19.5" customHeight="1">
      <c r="A53" s="21"/>
      <c r="B53" s="535" t="s">
        <v>359</v>
      </c>
      <c r="C53" s="420" t="s">
        <v>333</v>
      </c>
      <c r="D53" s="420"/>
      <c r="E53" s="421">
        <v>19610</v>
      </c>
      <c r="F53" s="478">
        <v>3730</v>
      </c>
      <c r="G53" s="422">
        <v>15880</v>
      </c>
      <c r="H53" s="145"/>
      <c r="I53" s="214">
        <v>0</v>
      </c>
      <c r="J53" s="88">
        <v>0</v>
      </c>
      <c r="K53" s="208">
        <v>0</v>
      </c>
      <c r="L53" s="206">
        <v>0</v>
      </c>
      <c r="M53" s="207">
        <v>15880</v>
      </c>
      <c r="N53" s="203"/>
      <c r="O53" s="86"/>
      <c r="P53" s="214">
        <v>0</v>
      </c>
      <c r="Q53" s="88">
        <v>0</v>
      </c>
      <c r="R53" s="208">
        <v>0</v>
      </c>
      <c r="S53" s="206">
        <v>0</v>
      </c>
      <c r="T53" s="207">
        <v>15880</v>
      </c>
      <c r="U53" s="203"/>
      <c r="V53" s="86"/>
      <c r="W53" s="237">
        <v>0</v>
      </c>
      <c r="X53" s="235">
        <v>0</v>
      </c>
      <c r="Y53" s="236">
        <v>15880</v>
      </c>
      <c r="Z53" s="203"/>
      <c r="AA53" s="468"/>
      <c r="AB53" s="510"/>
    </row>
    <row r="54" spans="1:79">
      <c r="A54" s="21"/>
      <c r="B54" s="18" t="s">
        <v>336</v>
      </c>
      <c r="C54" s="775" t="s">
        <v>330</v>
      </c>
      <c r="D54" s="23"/>
      <c r="E54" s="337">
        <v>16580</v>
      </c>
      <c r="F54" s="477">
        <v>2530</v>
      </c>
      <c r="G54" s="415">
        <v>14050</v>
      </c>
      <c r="H54" s="145"/>
      <c r="I54" s="214">
        <v>2.8825622775800721E-2</v>
      </c>
      <c r="J54" s="88">
        <v>477.92882562277595</v>
      </c>
      <c r="K54" s="208">
        <v>28.825622775800717</v>
      </c>
      <c r="L54" s="206">
        <v>4779.2882562277591</v>
      </c>
      <c r="M54" s="207">
        <v>9270.7117437722409</v>
      </c>
      <c r="N54" s="203"/>
      <c r="O54" s="86"/>
      <c r="P54" s="214">
        <v>5.7651245551601442E-2</v>
      </c>
      <c r="Q54" s="88">
        <v>810.00000000000023</v>
      </c>
      <c r="R54" s="208">
        <v>57.651245551601434</v>
      </c>
      <c r="S54" s="206">
        <v>8100.0000000000018</v>
      </c>
      <c r="T54" s="207">
        <v>5949.9999999999982</v>
      </c>
      <c r="U54" s="203"/>
      <c r="V54" s="86"/>
      <c r="W54" s="237">
        <v>1.4412811387900359</v>
      </c>
      <c r="X54" s="235">
        <v>405.00000000000011</v>
      </c>
      <c r="Y54" s="236">
        <v>13645</v>
      </c>
      <c r="Z54" s="203"/>
      <c r="AA54" s="468"/>
      <c r="AB54" s="510"/>
    </row>
    <row r="55" spans="1:79">
      <c r="A55" s="21"/>
      <c r="B55" s="534" t="s">
        <v>336</v>
      </c>
      <c r="C55" s="775" t="s">
        <v>331</v>
      </c>
      <c r="D55" s="23"/>
      <c r="E55" s="337">
        <v>17380</v>
      </c>
      <c r="F55" s="477">
        <v>2530</v>
      </c>
      <c r="G55" s="341">
        <v>14850</v>
      </c>
      <c r="H55" s="145"/>
      <c r="I55" s="214">
        <v>3.1818181818181822E-2</v>
      </c>
      <c r="J55" s="88">
        <v>553.00000000000011</v>
      </c>
      <c r="K55" s="208">
        <v>31.818181818181824</v>
      </c>
      <c r="L55" s="206">
        <v>5530.0000000000009</v>
      </c>
      <c r="M55" s="207">
        <v>9320</v>
      </c>
      <c r="N55" s="203"/>
      <c r="O55" s="86"/>
      <c r="P55" s="214">
        <v>6.3636363636363644E-2</v>
      </c>
      <c r="Q55" s="88">
        <v>945.00000000000011</v>
      </c>
      <c r="R55" s="208">
        <v>63.636363636363647</v>
      </c>
      <c r="S55" s="206">
        <v>9450.0000000000018</v>
      </c>
      <c r="T55" s="207">
        <v>5399.9999999999982</v>
      </c>
      <c r="U55" s="203"/>
      <c r="V55" s="86"/>
      <c r="W55" s="237">
        <v>1.5909090909090911</v>
      </c>
      <c r="X55" s="235">
        <v>472.50000000000006</v>
      </c>
      <c r="Y55" s="236">
        <v>14377.5</v>
      </c>
      <c r="Z55" s="203"/>
      <c r="AA55" s="468"/>
      <c r="AB55" s="510"/>
    </row>
    <row r="56" spans="1:79">
      <c r="A56" s="21"/>
      <c r="B56" s="534" t="s">
        <v>336</v>
      </c>
      <c r="C56" s="23" t="s">
        <v>360</v>
      </c>
      <c r="D56" s="23"/>
      <c r="E56" s="337">
        <v>18580</v>
      </c>
      <c r="F56" s="477">
        <v>2530</v>
      </c>
      <c r="G56" s="341">
        <v>16050</v>
      </c>
      <c r="H56" s="145"/>
      <c r="I56" s="214">
        <v>2.9439252336448601E-2</v>
      </c>
      <c r="J56" s="88">
        <v>546.98130841121497</v>
      </c>
      <c r="K56" s="208">
        <v>29.4392523364486</v>
      </c>
      <c r="L56" s="206">
        <v>5469.8130841121492</v>
      </c>
      <c r="M56" s="207">
        <v>10580.186915887851</v>
      </c>
      <c r="N56" s="203"/>
      <c r="O56" s="86"/>
      <c r="P56" s="214">
        <v>5.8878504672897201E-2</v>
      </c>
      <c r="Q56" s="88">
        <v>945.00000000000011</v>
      </c>
      <c r="R56" s="208">
        <v>58.878504672897201</v>
      </c>
      <c r="S56" s="206">
        <v>9450.0000000000018</v>
      </c>
      <c r="T56" s="207">
        <v>6599.9999999999982</v>
      </c>
      <c r="U56" s="203"/>
      <c r="V56" s="86"/>
      <c r="W56" s="237">
        <v>1.47196261682243</v>
      </c>
      <c r="X56" s="235">
        <v>472.50000000000006</v>
      </c>
      <c r="Y56" s="236">
        <v>15577.5</v>
      </c>
      <c r="Z56" s="203"/>
      <c r="AA56" s="468"/>
      <c r="AB56" s="510"/>
    </row>
    <row r="57" spans="1:79">
      <c r="A57" s="21"/>
      <c r="B57" s="534" t="s">
        <v>336</v>
      </c>
      <c r="C57" s="23" t="s">
        <v>566</v>
      </c>
      <c r="D57" s="23"/>
      <c r="E57" s="337">
        <v>20610</v>
      </c>
      <c r="F57" s="477">
        <v>2530</v>
      </c>
      <c r="G57" s="341">
        <v>18080</v>
      </c>
      <c r="H57" s="145"/>
      <c r="I57" s="214">
        <v>3.80807522123894E-2</v>
      </c>
      <c r="J57" s="88">
        <v>784.84430309734557</v>
      </c>
      <c r="K57" s="208">
        <v>38.080752212389399</v>
      </c>
      <c r="L57" s="206">
        <v>7848.4430309734562</v>
      </c>
      <c r="M57" s="207">
        <v>10231.556969026544</v>
      </c>
      <c r="N57" s="203"/>
      <c r="O57" s="86"/>
      <c r="P57" s="214">
        <v>7.61615044247788E-2</v>
      </c>
      <c r="Q57" s="88">
        <v>1377.0000000000007</v>
      </c>
      <c r="R57" s="208">
        <v>76.161504424778798</v>
      </c>
      <c r="S57" s="206">
        <v>13770.000000000007</v>
      </c>
      <c r="T57" s="207">
        <v>4309.9999999999927</v>
      </c>
      <c r="U57" s="203"/>
      <c r="V57" s="86"/>
      <c r="W57" s="237">
        <v>1.9040376106194701</v>
      </c>
      <c r="X57" s="235">
        <v>688.50000000000034</v>
      </c>
      <c r="Y57" s="236">
        <v>17391.5</v>
      </c>
      <c r="Z57" s="203"/>
      <c r="AA57" s="468"/>
      <c r="AB57" s="510"/>
    </row>
    <row r="58" spans="1:79">
      <c r="A58" s="21"/>
      <c r="B58" s="535" t="s">
        <v>336</v>
      </c>
      <c r="C58" s="420" t="s">
        <v>334</v>
      </c>
      <c r="D58" s="420"/>
      <c r="E58" s="421">
        <v>19680</v>
      </c>
      <c r="F58" s="478">
        <v>2530</v>
      </c>
      <c r="G58" s="341">
        <v>17150</v>
      </c>
      <c r="H58" s="145"/>
      <c r="I58" s="214">
        <v>3.5422740524781338E-2</v>
      </c>
      <c r="J58" s="88">
        <v>697.11953352769672</v>
      </c>
      <c r="K58" s="208">
        <v>35.422740524781339</v>
      </c>
      <c r="L58" s="206">
        <v>6971.1953352769669</v>
      </c>
      <c r="M58" s="207">
        <v>10178.804664723033</v>
      </c>
      <c r="N58" s="203"/>
      <c r="O58" s="86"/>
      <c r="P58" s="214">
        <v>7.0845481049562675E-2</v>
      </c>
      <c r="Q58" s="88">
        <v>1214.9999999999998</v>
      </c>
      <c r="R58" s="208">
        <v>70.845481049562679</v>
      </c>
      <c r="S58" s="206">
        <v>12149.999999999998</v>
      </c>
      <c r="T58" s="207">
        <v>5000.0000000000018</v>
      </c>
      <c r="U58" s="203"/>
      <c r="V58" s="86"/>
      <c r="W58" s="237">
        <v>1.7711370262390669</v>
      </c>
      <c r="X58" s="235">
        <v>607.49999999999989</v>
      </c>
      <c r="Y58" s="236">
        <v>16542.5</v>
      </c>
      <c r="Z58" s="203"/>
      <c r="AA58" s="468"/>
      <c r="AB58" s="510"/>
    </row>
    <row r="59" spans="1:79">
      <c r="A59" s="21"/>
      <c r="B59" s="18" t="s">
        <v>337</v>
      </c>
      <c r="C59" s="775" t="s">
        <v>331</v>
      </c>
      <c r="D59" s="23"/>
      <c r="E59" s="337">
        <v>18630</v>
      </c>
      <c r="F59" s="477">
        <v>2530</v>
      </c>
      <c r="G59" s="341">
        <v>16100</v>
      </c>
      <c r="H59" s="145"/>
      <c r="I59" s="214">
        <v>3.6335403726708092E-2</v>
      </c>
      <c r="J59" s="88">
        <v>676.92857142857179</v>
      </c>
      <c r="K59" s="208">
        <v>36.335403726708094</v>
      </c>
      <c r="L59" s="206">
        <v>6769.2857142857174</v>
      </c>
      <c r="M59" s="207">
        <v>9330.7142857142826</v>
      </c>
      <c r="N59" s="203"/>
      <c r="O59" s="86"/>
      <c r="P59" s="214">
        <v>7.2670807453416184E-2</v>
      </c>
      <c r="Q59" s="88">
        <v>1170.0000000000005</v>
      </c>
      <c r="R59" s="208">
        <v>72.670807453416188</v>
      </c>
      <c r="S59" s="206">
        <v>11700.000000000004</v>
      </c>
      <c r="T59" s="207">
        <v>4399.9999999999964</v>
      </c>
      <c r="U59" s="203"/>
      <c r="V59" s="86"/>
      <c r="W59" s="237">
        <v>1.8167701863354047</v>
      </c>
      <c r="X59" s="235">
        <v>585.00000000000023</v>
      </c>
      <c r="Y59" s="236">
        <v>15515</v>
      </c>
      <c r="Z59" s="203"/>
      <c r="AA59" s="468"/>
      <c r="AB59" s="510"/>
    </row>
    <row r="60" spans="1:79">
      <c r="A60" s="21"/>
      <c r="B60" s="534" t="s">
        <v>337</v>
      </c>
      <c r="C60" s="775" t="s">
        <v>561</v>
      </c>
      <c r="D60" s="23"/>
      <c r="E60" s="337">
        <v>19830</v>
      </c>
      <c r="F60" s="477">
        <v>2530</v>
      </c>
      <c r="G60" s="341">
        <v>17300</v>
      </c>
      <c r="H60" s="145"/>
      <c r="I60" s="214">
        <v>3.3815028901734115E-2</v>
      </c>
      <c r="J60" s="88">
        <v>670.55202312138749</v>
      </c>
      <c r="K60" s="208">
        <v>33.815028901734109</v>
      </c>
      <c r="L60" s="206">
        <v>6705.5202312138754</v>
      </c>
      <c r="M60" s="207">
        <v>10594.479768786125</v>
      </c>
      <c r="N60" s="203"/>
      <c r="O60" s="86"/>
      <c r="P60" s="214">
        <v>6.763005780346823E-2</v>
      </c>
      <c r="Q60" s="88">
        <v>1170.0000000000005</v>
      </c>
      <c r="R60" s="208">
        <v>67.630057803468219</v>
      </c>
      <c r="S60" s="206">
        <v>11700.000000000004</v>
      </c>
      <c r="T60" s="207">
        <v>5599.9999999999964</v>
      </c>
      <c r="U60" s="203"/>
      <c r="V60" s="86"/>
      <c r="W60" s="237">
        <v>1.6907514450867058</v>
      </c>
      <c r="X60" s="235">
        <v>585.00000000000023</v>
      </c>
      <c r="Y60" s="236">
        <v>16715</v>
      </c>
      <c r="Z60" s="203"/>
      <c r="AA60" s="468"/>
      <c r="AB60" s="510"/>
    </row>
    <row r="61" spans="1:79">
      <c r="A61" s="21"/>
      <c r="B61" s="534" t="s">
        <v>337</v>
      </c>
      <c r="C61" s="360" t="s">
        <v>334</v>
      </c>
      <c r="D61" s="23"/>
      <c r="E61" s="484">
        <v>20930</v>
      </c>
      <c r="F61" s="477">
        <v>2430</v>
      </c>
      <c r="G61" s="341">
        <v>18500</v>
      </c>
      <c r="H61" s="145"/>
      <c r="I61" s="214">
        <v>3.1621621621621597E-2</v>
      </c>
      <c r="J61" s="88">
        <v>661.84054054054002</v>
      </c>
      <c r="K61" s="208">
        <v>31.6216216216216</v>
      </c>
      <c r="L61" s="206">
        <v>6618.4054054054004</v>
      </c>
      <c r="M61" s="207">
        <v>11881.5945945946</v>
      </c>
      <c r="N61" s="203"/>
      <c r="O61" s="86"/>
      <c r="P61" s="214">
        <v>6.3243243243243194E-2</v>
      </c>
      <c r="Q61" s="88">
        <v>1169.9999999999991</v>
      </c>
      <c r="R61" s="208">
        <v>63.243243243243199</v>
      </c>
      <c r="S61" s="206">
        <v>11699.999999999991</v>
      </c>
      <c r="T61" s="207">
        <v>6800.0000000000091</v>
      </c>
      <c r="U61" s="203"/>
      <c r="V61" s="86"/>
      <c r="W61" s="237">
        <v>1.5810810810810798</v>
      </c>
      <c r="X61" s="235">
        <v>584.99999999999955</v>
      </c>
      <c r="Y61" s="236">
        <v>17915</v>
      </c>
      <c r="Z61" s="203"/>
      <c r="AA61" s="468"/>
      <c r="AB61" s="510"/>
    </row>
    <row r="62" spans="1:79" ht="15.75" thickBot="1">
      <c r="A62" s="21"/>
      <c r="B62" s="536" t="s">
        <v>337</v>
      </c>
      <c r="C62" s="175" t="s">
        <v>364</v>
      </c>
      <c r="D62" s="175"/>
      <c r="E62" s="338">
        <v>22130</v>
      </c>
      <c r="F62" s="479">
        <v>2430</v>
      </c>
      <c r="G62" s="342">
        <v>19700</v>
      </c>
      <c r="H62" s="145"/>
      <c r="I62" s="251">
        <v>2.9695431472081209E-2</v>
      </c>
      <c r="J62" s="89">
        <v>657.15989847715718</v>
      </c>
      <c r="K62" s="252">
        <v>29.695431472081207</v>
      </c>
      <c r="L62" s="253">
        <v>6571.5989847715718</v>
      </c>
      <c r="M62" s="254">
        <v>13128.401015228428</v>
      </c>
      <c r="N62" s="209"/>
      <c r="O62" s="86"/>
      <c r="P62" s="251">
        <v>5.9390862944162418E-2</v>
      </c>
      <c r="Q62" s="89">
        <v>1169.9999999999995</v>
      </c>
      <c r="R62" s="252">
        <v>59.390862944162414</v>
      </c>
      <c r="S62" s="253">
        <v>11699.999999999996</v>
      </c>
      <c r="T62" s="254">
        <v>8000.0000000000036</v>
      </c>
      <c r="U62" s="209"/>
      <c r="V62" s="86"/>
      <c r="W62" s="255">
        <v>1.4847715736040605</v>
      </c>
      <c r="X62" s="256">
        <v>584.99999999999977</v>
      </c>
      <c r="Y62" s="257">
        <v>19115</v>
      </c>
      <c r="Z62" s="209"/>
      <c r="AA62" s="468"/>
      <c r="AB62" s="510"/>
    </row>
    <row r="63" spans="1:79" s="5" customFormat="1">
      <c r="A63" s="21"/>
      <c r="B63" s="326" t="s">
        <v>312</v>
      </c>
      <c r="C63" s="21"/>
      <c r="D63" s="21"/>
      <c r="E63" s="21"/>
      <c r="F63" s="480"/>
      <c r="G63" s="49"/>
      <c r="H63" s="21"/>
      <c r="I63" s="21"/>
      <c r="J63" s="21"/>
      <c r="K63" s="21"/>
      <c r="L63" s="21"/>
      <c r="M63" s="21"/>
      <c r="N63" s="21"/>
      <c r="O63" s="21"/>
      <c r="P63" s="21"/>
      <c r="Q63" s="21"/>
      <c r="R63" s="21"/>
      <c r="S63" s="21"/>
      <c r="T63" s="21"/>
      <c r="U63" s="21"/>
      <c r="V63" s="21"/>
      <c r="W63" s="21"/>
      <c r="X63" s="21"/>
      <c r="Y63" s="21"/>
      <c r="Z63" s="21"/>
      <c r="AA63" s="21"/>
      <c r="AB63" s="501"/>
      <c r="AC63" s="501"/>
      <c r="AD63" s="501"/>
      <c r="AE63" s="500"/>
      <c r="AF63" s="500"/>
      <c r="AG63" s="500"/>
      <c r="AH63" s="500"/>
      <c r="AI63" s="500"/>
      <c r="AJ63" s="500"/>
      <c r="AK63" s="500"/>
      <c r="AL63" s="500"/>
      <c r="AM63" s="500"/>
      <c r="AN63" s="500"/>
      <c r="AO63" s="500"/>
      <c r="AP63" s="500"/>
      <c r="AQ63" s="500"/>
      <c r="AR63" s="500"/>
      <c r="AS63" s="500"/>
      <c r="AT63" s="500"/>
      <c r="AU63" s="500"/>
      <c r="AV63" s="500"/>
      <c r="AW63" s="500"/>
      <c r="AX63" s="500"/>
      <c r="AY63" s="500"/>
      <c r="AZ63" s="500"/>
      <c r="BA63" s="500"/>
      <c r="BB63" s="500"/>
      <c r="BC63" s="500"/>
      <c r="BD63" s="500"/>
      <c r="BE63" s="500"/>
      <c r="BF63" s="500"/>
      <c r="BG63" s="500"/>
      <c r="BH63" s="500"/>
      <c r="BI63" s="500"/>
      <c r="BJ63" s="500"/>
      <c r="BK63" s="500"/>
      <c r="BL63" s="500"/>
      <c r="BM63" s="500"/>
      <c r="BN63" s="500"/>
      <c r="BO63" s="500"/>
      <c r="BP63" s="500"/>
      <c r="BQ63" s="500"/>
      <c r="BR63" s="500"/>
      <c r="BS63" s="500"/>
      <c r="BT63" s="500"/>
      <c r="BU63" s="500"/>
      <c r="BV63" s="500"/>
      <c r="BW63" s="500"/>
      <c r="BX63" s="500"/>
      <c r="BY63" s="500"/>
      <c r="BZ63" s="500"/>
      <c r="CA63" s="500"/>
    </row>
    <row r="64" spans="1:79">
      <c r="C64" s="5"/>
      <c r="D64" s="5"/>
      <c r="E64" s="5"/>
      <c r="F64" s="481"/>
      <c r="G64" s="301"/>
      <c r="H64" s="32"/>
      <c r="I64" s="5"/>
      <c r="K64" s="5"/>
      <c r="L64" s="79"/>
      <c r="M64" s="50"/>
      <c r="N64" s="81"/>
      <c r="O64" s="5"/>
      <c r="Q64" s="5"/>
      <c r="R64" s="5"/>
      <c r="S64" s="5"/>
      <c r="T64" s="5"/>
      <c r="U64" s="5"/>
      <c r="V64" s="5"/>
      <c r="W64" s="5"/>
      <c r="X64" s="5"/>
      <c r="Y64" s="5"/>
      <c r="Z64" s="5"/>
    </row>
    <row r="65" spans="1:79" ht="26.25" customHeight="1">
      <c r="B65" s="485" t="s">
        <v>111</v>
      </c>
      <c r="C65" s="486"/>
      <c r="D65" s="591"/>
      <c r="E65" s="45"/>
      <c r="F65" s="147"/>
      <c r="G65" s="301"/>
      <c r="H65" s="43"/>
      <c r="I65" s="30"/>
      <c r="J65" s="30"/>
      <c r="K65" s="86"/>
      <c r="L65" s="30"/>
      <c r="M65" s="30"/>
      <c r="N65" s="76"/>
      <c r="O65" s="30"/>
      <c r="P65" s="30"/>
      <c r="Q65" s="30"/>
      <c r="R65" s="30"/>
      <c r="S65" s="30"/>
      <c r="T65" s="76"/>
      <c r="U65" s="51"/>
      <c r="V65" s="51"/>
      <c r="W65" s="51"/>
      <c r="X65" s="5"/>
      <c r="Y65" s="5"/>
      <c r="Z65" s="5"/>
    </row>
    <row r="66" spans="1:79" ht="21.75" thickBot="1">
      <c r="B66" s="487" t="s">
        <v>362</v>
      </c>
      <c r="C66" s="488"/>
      <c r="D66" s="592"/>
      <c r="E66" s="5"/>
      <c r="F66" s="5"/>
      <c r="G66" s="301"/>
      <c r="H66" s="32"/>
      <c r="I66" s="5"/>
      <c r="K66" s="5"/>
      <c r="L66" s="79"/>
      <c r="M66" s="50"/>
      <c r="N66" s="81"/>
      <c r="O66" s="5"/>
      <c r="Q66" s="5"/>
      <c r="R66" s="5"/>
      <c r="S66" s="5"/>
      <c r="T66" s="5"/>
      <c r="U66" s="5"/>
      <c r="V66" s="5"/>
      <c r="W66" s="5"/>
      <c r="X66" s="5"/>
      <c r="Y66" s="5"/>
      <c r="Z66" s="5"/>
    </row>
    <row r="67" spans="1:79" ht="15.75" thickBot="1">
      <c r="A67" s="21"/>
      <c r="B67" s="489" t="s">
        <v>365</v>
      </c>
      <c r="C67" s="23"/>
      <c r="D67" s="23"/>
      <c r="E67" s="490">
        <v>19630</v>
      </c>
      <c r="F67" s="491">
        <v>2530</v>
      </c>
      <c r="G67" s="492">
        <v>17100</v>
      </c>
      <c r="H67" s="145"/>
      <c r="I67" s="493">
        <v>3.9473684210526341E-2</v>
      </c>
      <c r="J67" s="90">
        <v>774.86842105263213</v>
      </c>
      <c r="K67" s="215">
        <v>39.473684210526336</v>
      </c>
      <c r="L67" s="216">
        <v>7748.6842105263213</v>
      </c>
      <c r="M67" s="125">
        <v>9351.3157894736796</v>
      </c>
      <c r="N67" s="494"/>
      <c r="O67" s="86"/>
      <c r="P67" s="493">
        <v>7.8947368421052683E-2</v>
      </c>
      <c r="Q67" s="90">
        <v>1350.0000000000009</v>
      </c>
      <c r="R67" s="215">
        <v>78.947368421052673</v>
      </c>
      <c r="S67" s="216">
        <v>13500.000000000009</v>
      </c>
      <c r="T67" s="125">
        <v>3599.9999999999909</v>
      </c>
      <c r="U67" s="494"/>
      <c r="V67" s="86"/>
      <c r="W67" s="5"/>
      <c r="X67" s="5"/>
      <c r="Y67" s="5"/>
      <c r="Z67" s="5"/>
      <c r="AA67" s="468"/>
      <c r="AB67" s="510"/>
    </row>
    <row r="68" spans="1:79" ht="15.75" thickBot="1">
      <c r="B68" s="495" t="s">
        <v>366</v>
      </c>
      <c r="C68" s="496"/>
      <c r="D68" s="592"/>
      <c r="E68" s="5"/>
      <c r="F68" s="5"/>
      <c r="G68" s="301"/>
      <c r="H68" s="32"/>
      <c r="I68" s="5"/>
      <c r="K68" s="5"/>
      <c r="L68" s="79"/>
      <c r="M68" s="50"/>
      <c r="N68" s="81"/>
      <c r="O68" s="5"/>
      <c r="Q68" s="5"/>
      <c r="R68" s="5"/>
      <c r="S68" s="5"/>
      <c r="T68" s="5"/>
      <c r="U68" s="5"/>
      <c r="V68" s="5"/>
      <c r="W68" s="5"/>
      <c r="X68" s="5"/>
      <c r="Y68" s="5"/>
      <c r="Z68" s="5"/>
    </row>
    <row r="69" spans="1:79" ht="15.75" thickBot="1">
      <c r="A69" s="21"/>
      <c r="B69" s="497" t="s">
        <v>367</v>
      </c>
      <c r="C69" s="361"/>
      <c r="D69" s="23"/>
      <c r="E69" s="498">
        <v>19630</v>
      </c>
      <c r="F69" s="491">
        <v>2530</v>
      </c>
      <c r="G69" s="492">
        <v>17100</v>
      </c>
      <c r="H69" s="145"/>
      <c r="I69" s="493">
        <v>3.2894736842105247E-2</v>
      </c>
      <c r="J69" s="90">
        <v>645.72368421052602</v>
      </c>
      <c r="K69" s="215">
        <v>32.894736842105246</v>
      </c>
      <c r="L69" s="216">
        <v>6457.2368421052597</v>
      </c>
      <c r="M69" s="125">
        <v>10642.76315789474</v>
      </c>
      <c r="N69" s="494"/>
      <c r="O69" s="86"/>
      <c r="P69" s="493">
        <v>6.5789473684210495E-2</v>
      </c>
      <c r="Q69" s="90">
        <v>1124.9999999999995</v>
      </c>
      <c r="R69" s="215">
        <v>65.789473684210492</v>
      </c>
      <c r="S69" s="216">
        <v>11249.999999999996</v>
      </c>
      <c r="T69" s="125">
        <v>5850.0000000000036</v>
      </c>
      <c r="U69" s="494"/>
      <c r="V69" s="86"/>
      <c r="W69" s="5"/>
      <c r="X69" s="5"/>
      <c r="Y69" s="5"/>
      <c r="Z69" s="5"/>
      <c r="AA69" s="468"/>
      <c r="AB69" s="510"/>
    </row>
    <row r="70" spans="1:79" s="5" customFormat="1">
      <c r="B70" s="6"/>
      <c r="F70" s="481"/>
      <c r="G70" s="301"/>
      <c r="H70" s="32"/>
      <c r="L70" s="79"/>
      <c r="M70" s="50"/>
      <c r="N70" s="81"/>
      <c r="AB70" s="500"/>
      <c r="AC70" s="500"/>
      <c r="AD70" s="500"/>
      <c r="AE70" s="500"/>
      <c r="AF70" s="500"/>
      <c r="AG70" s="500"/>
      <c r="AH70" s="500"/>
      <c r="AI70" s="500"/>
      <c r="AJ70" s="500"/>
      <c r="AK70" s="500"/>
      <c r="AL70" s="500"/>
      <c r="AM70" s="500"/>
      <c r="AN70" s="500"/>
      <c r="AO70" s="500"/>
      <c r="AP70" s="500"/>
      <c r="AQ70" s="500"/>
      <c r="AR70" s="500"/>
      <c r="AS70" s="500"/>
      <c r="AT70" s="500"/>
      <c r="AU70" s="500"/>
      <c r="AV70" s="500"/>
      <c r="AW70" s="500"/>
      <c r="AX70" s="500"/>
      <c r="AY70" s="500"/>
      <c r="AZ70" s="500"/>
      <c r="BA70" s="500"/>
      <c r="BB70" s="500"/>
      <c r="BC70" s="500"/>
      <c r="BD70" s="500"/>
      <c r="BE70" s="500"/>
      <c r="BF70" s="500"/>
      <c r="BG70" s="500"/>
      <c r="BH70" s="500"/>
      <c r="BI70" s="500"/>
      <c r="BJ70" s="500"/>
      <c r="BK70" s="500"/>
      <c r="BL70" s="500"/>
      <c r="BM70" s="500"/>
      <c r="BN70" s="500"/>
      <c r="BO70" s="500"/>
      <c r="BP70" s="500"/>
      <c r="BQ70" s="500"/>
      <c r="BR70" s="500"/>
      <c r="BS70" s="500"/>
      <c r="BT70" s="500"/>
      <c r="BU70" s="500"/>
      <c r="BV70" s="500"/>
      <c r="BW70" s="500"/>
      <c r="BX70" s="500"/>
      <c r="BY70" s="500"/>
      <c r="BZ70" s="500"/>
      <c r="CA70" s="500"/>
    </row>
    <row r="71" spans="1:79" s="5" customFormat="1">
      <c r="B71" s="6"/>
      <c r="F71" s="481"/>
      <c r="G71" s="301"/>
      <c r="H71" s="32"/>
      <c r="L71" s="79"/>
      <c r="M71" s="50"/>
      <c r="N71" s="81"/>
      <c r="AB71" s="500"/>
      <c r="AC71" s="500"/>
      <c r="AD71" s="500"/>
      <c r="AE71" s="500"/>
      <c r="AF71" s="500"/>
      <c r="AG71" s="500"/>
      <c r="AH71" s="500"/>
      <c r="AI71" s="500"/>
      <c r="AJ71" s="500"/>
      <c r="AK71" s="500"/>
      <c r="AL71" s="500"/>
      <c r="AM71" s="500"/>
      <c r="AN71" s="500"/>
      <c r="AO71" s="500"/>
      <c r="AP71" s="500"/>
      <c r="AQ71" s="500"/>
      <c r="AR71" s="500"/>
      <c r="AS71" s="500"/>
      <c r="AT71" s="500"/>
      <c r="AU71" s="500"/>
      <c r="AV71" s="500"/>
      <c r="AW71" s="500"/>
      <c r="AX71" s="500"/>
      <c r="AY71" s="500"/>
      <c r="AZ71" s="500"/>
      <c r="BA71" s="500"/>
      <c r="BB71" s="500"/>
      <c r="BC71" s="500"/>
      <c r="BD71" s="500"/>
      <c r="BE71" s="500"/>
      <c r="BF71" s="500"/>
      <c r="BG71" s="500"/>
      <c r="BH71" s="500"/>
      <c r="BI71" s="500"/>
      <c r="BJ71" s="500"/>
      <c r="BK71" s="500"/>
      <c r="BL71" s="500"/>
      <c r="BM71" s="500"/>
      <c r="BN71" s="500"/>
      <c r="BO71" s="500"/>
      <c r="BP71" s="500"/>
      <c r="BQ71" s="500"/>
      <c r="BR71" s="500"/>
      <c r="BS71" s="500"/>
      <c r="BT71" s="500"/>
      <c r="BU71" s="500"/>
      <c r="BV71" s="500"/>
      <c r="BW71" s="500"/>
      <c r="BX71" s="500"/>
      <c r="BY71" s="500"/>
      <c r="BZ71" s="500"/>
      <c r="CA71" s="500"/>
    </row>
    <row r="72" spans="1:79" s="5" customFormat="1">
      <c r="B72" s="6"/>
      <c r="F72" s="481"/>
      <c r="G72" s="301"/>
      <c r="H72" s="32"/>
      <c r="L72" s="79"/>
      <c r="M72" s="50"/>
      <c r="N72" s="81"/>
      <c r="AB72" s="500"/>
      <c r="AC72" s="500"/>
      <c r="AD72" s="500"/>
      <c r="AE72" s="500"/>
      <c r="AF72" s="500"/>
      <c r="AG72" s="500"/>
      <c r="AH72" s="500"/>
      <c r="AI72" s="500"/>
      <c r="AJ72" s="500"/>
      <c r="AK72" s="500"/>
      <c r="AL72" s="500"/>
      <c r="AM72" s="500"/>
      <c r="AN72" s="500"/>
      <c r="AO72" s="500"/>
      <c r="AP72" s="500"/>
      <c r="AQ72" s="500"/>
      <c r="AR72" s="500"/>
      <c r="AS72" s="500"/>
      <c r="AT72" s="500"/>
      <c r="AU72" s="500"/>
      <c r="AV72" s="500"/>
      <c r="AW72" s="500"/>
      <c r="AX72" s="500"/>
      <c r="AY72" s="500"/>
      <c r="AZ72" s="500"/>
      <c r="BA72" s="500"/>
      <c r="BB72" s="500"/>
      <c r="BC72" s="500"/>
      <c r="BD72" s="500"/>
      <c r="BE72" s="500"/>
      <c r="BF72" s="500"/>
      <c r="BG72" s="500"/>
      <c r="BH72" s="500"/>
      <c r="BI72" s="500"/>
      <c r="BJ72" s="500"/>
      <c r="BK72" s="500"/>
      <c r="BL72" s="500"/>
      <c r="BM72" s="500"/>
      <c r="BN72" s="500"/>
      <c r="BO72" s="500"/>
      <c r="BP72" s="500"/>
      <c r="BQ72" s="500"/>
      <c r="BR72" s="500"/>
      <c r="BS72" s="500"/>
      <c r="BT72" s="500"/>
      <c r="BU72" s="500"/>
      <c r="BV72" s="500"/>
      <c r="BW72" s="500"/>
      <c r="BX72" s="500"/>
      <c r="BY72" s="500"/>
      <c r="BZ72" s="500"/>
      <c r="CA72" s="500"/>
    </row>
    <row r="73" spans="1:79" s="5" customFormat="1">
      <c r="B73" s="6"/>
      <c r="F73" s="481"/>
      <c r="G73" s="301"/>
      <c r="H73" s="32"/>
      <c r="L73" s="79"/>
      <c r="M73" s="50"/>
      <c r="N73" s="81"/>
      <c r="AB73" s="500"/>
      <c r="AC73" s="500"/>
      <c r="AD73" s="500"/>
      <c r="AE73" s="500"/>
      <c r="AF73" s="500"/>
      <c r="AG73" s="500"/>
      <c r="AH73" s="500"/>
      <c r="AI73" s="500"/>
      <c r="AJ73" s="500"/>
      <c r="AK73" s="500"/>
      <c r="AL73" s="500"/>
      <c r="AM73" s="500"/>
      <c r="AN73" s="500"/>
      <c r="AO73" s="500"/>
      <c r="AP73" s="500"/>
      <c r="AQ73" s="500"/>
      <c r="AR73" s="500"/>
      <c r="AS73" s="500"/>
      <c r="AT73" s="500"/>
      <c r="AU73" s="500"/>
      <c r="AV73" s="500"/>
      <c r="AW73" s="500"/>
      <c r="AX73" s="500"/>
      <c r="AY73" s="500"/>
      <c r="AZ73" s="500"/>
      <c r="BA73" s="500"/>
      <c r="BB73" s="500"/>
      <c r="BC73" s="500"/>
      <c r="BD73" s="500"/>
      <c r="BE73" s="500"/>
      <c r="BF73" s="500"/>
      <c r="BG73" s="500"/>
      <c r="BH73" s="500"/>
      <c r="BI73" s="500"/>
      <c r="BJ73" s="500"/>
      <c r="BK73" s="500"/>
      <c r="BL73" s="500"/>
      <c r="BM73" s="500"/>
      <c r="BN73" s="500"/>
      <c r="BO73" s="500"/>
      <c r="BP73" s="500"/>
      <c r="BQ73" s="500"/>
      <c r="BR73" s="500"/>
      <c r="BS73" s="500"/>
      <c r="BT73" s="500"/>
      <c r="BU73" s="500"/>
      <c r="BV73" s="500"/>
      <c r="BW73" s="500"/>
      <c r="BX73" s="500"/>
      <c r="BY73" s="500"/>
      <c r="BZ73" s="500"/>
      <c r="CA73" s="500"/>
    </row>
    <row r="74" spans="1:79" s="5" customFormat="1">
      <c r="B74" s="6"/>
      <c r="F74" s="481"/>
      <c r="G74" s="301"/>
      <c r="H74" s="32"/>
      <c r="L74" s="79"/>
      <c r="M74" s="50"/>
      <c r="N74" s="81"/>
      <c r="AB74" s="500"/>
      <c r="AC74" s="500"/>
      <c r="AD74" s="500"/>
      <c r="AE74" s="500"/>
      <c r="AF74" s="500"/>
      <c r="AG74" s="500"/>
      <c r="AH74" s="500"/>
      <c r="AI74" s="500"/>
      <c r="AJ74" s="500"/>
      <c r="AK74" s="500"/>
      <c r="AL74" s="500"/>
      <c r="AM74" s="500"/>
      <c r="AN74" s="500"/>
      <c r="AO74" s="500"/>
      <c r="AP74" s="500"/>
      <c r="AQ74" s="500"/>
      <c r="AR74" s="500"/>
      <c r="AS74" s="500"/>
      <c r="AT74" s="500"/>
      <c r="AU74" s="500"/>
      <c r="AV74" s="500"/>
      <c r="AW74" s="500"/>
      <c r="AX74" s="500"/>
      <c r="AY74" s="500"/>
      <c r="AZ74" s="500"/>
      <c r="BA74" s="500"/>
      <c r="BB74" s="500"/>
      <c r="BC74" s="500"/>
      <c r="BD74" s="500"/>
      <c r="BE74" s="500"/>
      <c r="BF74" s="500"/>
      <c r="BG74" s="500"/>
      <c r="BH74" s="500"/>
      <c r="BI74" s="500"/>
      <c r="BJ74" s="500"/>
      <c r="BK74" s="500"/>
      <c r="BL74" s="500"/>
      <c r="BM74" s="500"/>
      <c r="BN74" s="500"/>
      <c r="BO74" s="500"/>
      <c r="BP74" s="500"/>
      <c r="BQ74" s="500"/>
      <c r="BR74" s="500"/>
      <c r="BS74" s="500"/>
      <c r="BT74" s="500"/>
      <c r="BU74" s="500"/>
      <c r="BV74" s="500"/>
      <c r="BW74" s="500"/>
      <c r="BX74" s="500"/>
      <c r="BY74" s="500"/>
      <c r="BZ74" s="500"/>
      <c r="CA74" s="500"/>
    </row>
    <row r="75" spans="1:79" s="5" customFormat="1">
      <c r="B75" s="6"/>
      <c r="F75" s="481"/>
      <c r="G75" s="301"/>
      <c r="H75" s="32"/>
      <c r="L75" s="79"/>
      <c r="M75" s="50"/>
      <c r="N75" s="81"/>
      <c r="AB75" s="500"/>
      <c r="AC75" s="500"/>
      <c r="AD75" s="500"/>
      <c r="AE75" s="500"/>
      <c r="AF75" s="500"/>
      <c r="AG75" s="500"/>
      <c r="AH75" s="500"/>
      <c r="AI75" s="500"/>
      <c r="AJ75" s="500"/>
      <c r="AK75" s="500"/>
      <c r="AL75" s="500"/>
      <c r="AM75" s="500"/>
      <c r="AN75" s="500"/>
      <c r="AO75" s="500"/>
      <c r="AP75" s="500"/>
      <c r="AQ75" s="500"/>
      <c r="AR75" s="500"/>
      <c r="AS75" s="500"/>
      <c r="AT75" s="500"/>
      <c r="AU75" s="500"/>
      <c r="AV75" s="500"/>
      <c r="AW75" s="500"/>
      <c r="AX75" s="500"/>
      <c r="AY75" s="500"/>
      <c r="AZ75" s="500"/>
      <c r="BA75" s="500"/>
      <c r="BB75" s="500"/>
      <c r="BC75" s="500"/>
      <c r="BD75" s="500"/>
      <c r="BE75" s="500"/>
      <c r="BF75" s="500"/>
      <c r="BG75" s="500"/>
      <c r="BH75" s="500"/>
      <c r="BI75" s="500"/>
      <c r="BJ75" s="500"/>
      <c r="BK75" s="500"/>
      <c r="BL75" s="500"/>
      <c r="BM75" s="500"/>
      <c r="BN75" s="500"/>
      <c r="BO75" s="500"/>
      <c r="BP75" s="500"/>
      <c r="BQ75" s="500"/>
      <c r="BR75" s="500"/>
      <c r="BS75" s="500"/>
      <c r="BT75" s="500"/>
      <c r="BU75" s="500"/>
      <c r="BV75" s="500"/>
      <c r="BW75" s="500"/>
      <c r="BX75" s="500"/>
      <c r="BY75" s="500"/>
      <c r="BZ75" s="500"/>
      <c r="CA75" s="500"/>
    </row>
    <row r="76" spans="1:79" s="5" customFormat="1">
      <c r="B76" s="6"/>
      <c r="F76" s="481"/>
      <c r="G76" s="301"/>
      <c r="H76" s="32"/>
      <c r="L76" s="79"/>
      <c r="M76" s="50"/>
      <c r="N76" s="81"/>
      <c r="AB76" s="500"/>
      <c r="AC76" s="500"/>
      <c r="AD76" s="500"/>
      <c r="AE76" s="500"/>
      <c r="AF76" s="500"/>
      <c r="AG76" s="500"/>
      <c r="AH76" s="500"/>
      <c r="AI76" s="500"/>
      <c r="AJ76" s="500"/>
      <c r="AK76" s="500"/>
      <c r="AL76" s="500"/>
      <c r="AM76" s="500"/>
      <c r="AN76" s="500"/>
      <c r="AO76" s="500"/>
      <c r="AP76" s="500"/>
      <c r="AQ76" s="500"/>
      <c r="AR76" s="500"/>
      <c r="AS76" s="500"/>
      <c r="AT76" s="500"/>
      <c r="AU76" s="500"/>
      <c r="AV76" s="500"/>
      <c r="AW76" s="500"/>
      <c r="AX76" s="500"/>
      <c r="AY76" s="500"/>
      <c r="AZ76" s="500"/>
      <c r="BA76" s="500"/>
      <c r="BB76" s="500"/>
      <c r="BC76" s="500"/>
      <c r="BD76" s="500"/>
      <c r="BE76" s="500"/>
      <c r="BF76" s="500"/>
      <c r="BG76" s="500"/>
      <c r="BH76" s="500"/>
      <c r="BI76" s="500"/>
      <c r="BJ76" s="500"/>
      <c r="BK76" s="500"/>
      <c r="BL76" s="500"/>
      <c r="BM76" s="500"/>
      <c r="BN76" s="500"/>
      <c r="BO76" s="500"/>
      <c r="BP76" s="500"/>
      <c r="BQ76" s="500"/>
      <c r="BR76" s="500"/>
      <c r="BS76" s="500"/>
      <c r="BT76" s="500"/>
      <c r="BU76" s="500"/>
      <c r="BV76" s="500"/>
      <c r="BW76" s="500"/>
      <c r="BX76" s="500"/>
      <c r="BY76" s="500"/>
      <c r="BZ76" s="500"/>
      <c r="CA76" s="500"/>
    </row>
    <row r="77" spans="1:79" s="5" customFormat="1">
      <c r="B77" s="6"/>
      <c r="F77" s="481"/>
      <c r="G77" s="301"/>
      <c r="H77" s="32"/>
      <c r="L77" s="79"/>
      <c r="M77" s="50"/>
      <c r="N77" s="81"/>
      <c r="AB77" s="500"/>
      <c r="AC77" s="500"/>
      <c r="AD77" s="500"/>
      <c r="AE77" s="500"/>
      <c r="AF77" s="500"/>
      <c r="AG77" s="500"/>
      <c r="AH77" s="500"/>
      <c r="AI77" s="500"/>
      <c r="AJ77" s="500"/>
      <c r="AK77" s="500"/>
      <c r="AL77" s="500"/>
      <c r="AM77" s="500"/>
      <c r="AN77" s="500"/>
      <c r="AO77" s="500"/>
      <c r="AP77" s="500"/>
      <c r="AQ77" s="500"/>
      <c r="AR77" s="500"/>
      <c r="AS77" s="500"/>
      <c r="AT77" s="500"/>
      <c r="AU77" s="500"/>
      <c r="AV77" s="500"/>
      <c r="AW77" s="500"/>
      <c r="AX77" s="500"/>
      <c r="AY77" s="500"/>
      <c r="AZ77" s="500"/>
      <c r="BA77" s="500"/>
      <c r="BB77" s="500"/>
      <c r="BC77" s="500"/>
      <c r="BD77" s="500"/>
      <c r="BE77" s="500"/>
      <c r="BF77" s="500"/>
      <c r="BG77" s="500"/>
      <c r="BH77" s="500"/>
      <c r="BI77" s="500"/>
      <c r="BJ77" s="500"/>
      <c r="BK77" s="500"/>
      <c r="BL77" s="500"/>
      <c r="BM77" s="500"/>
      <c r="BN77" s="500"/>
      <c r="BO77" s="500"/>
      <c r="BP77" s="500"/>
      <c r="BQ77" s="500"/>
      <c r="BR77" s="500"/>
      <c r="BS77" s="500"/>
      <c r="BT77" s="500"/>
      <c r="BU77" s="500"/>
      <c r="BV77" s="500"/>
      <c r="BW77" s="500"/>
      <c r="BX77" s="500"/>
      <c r="BY77" s="500"/>
      <c r="BZ77" s="500"/>
      <c r="CA77" s="500"/>
    </row>
    <row r="78" spans="1:79" s="5" customFormat="1">
      <c r="B78" s="6"/>
      <c r="F78" s="481"/>
      <c r="G78" s="301"/>
      <c r="H78" s="32"/>
      <c r="L78" s="79"/>
      <c r="M78" s="50"/>
      <c r="N78" s="81"/>
      <c r="AB78" s="500"/>
      <c r="AC78" s="500"/>
      <c r="AD78" s="500"/>
      <c r="AE78" s="500"/>
      <c r="AF78" s="500"/>
      <c r="AG78" s="500"/>
      <c r="AH78" s="500"/>
      <c r="AI78" s="500"/>
      <c r="AJ78" s="500"/>
      <c r="AK78" s="500"/>
      <c r="AL78" s="500"/>
      <c r="AM78" s="500"/>
      <c r="AN78" s="500"/>
      <c r="AO78" s="500"/>
      <c r="AP78" s="500"/>
      <c r="AQ78" s="500"/>
      <c r="AR78" s="500"/>
      <c r="AS78" s="500"/>
      <c r="AT78" s="500"/>
      <c r="AU78" s="500"/>
      <c r="AV78" s="500"/>
      <c r="AW78" s="500"/>
      <c r="AX78" s="500"/>
      <c r="AY78" s="500"/>
      <c r="AZ78" s="500"/>
      <c r="BA78" s="500"/>
      <c r="BB78" s="500"/>
      <c r="BC78" s="500"/>
      <c r="BD78" s="500"/>
      <c r="BE78" s="500"/>
      <c r="BF78" s="500"/>
      <c r="BG78" s="500"/>
      <c r="BH78" s="500"/>
      <c r="BI78" s="500"/>
      <c r="BJ78" s="500"/>
      <c r="BK78" s="500"/>
      <c r="BL78" s="500"/>
      <c r="BM78" s="500"/>
      <c r="BN78" s="500"/>
      <c r="BO78" s="500"/>
      <c r="BP78" s="500"/>
      <c r="BQ78" s="500"/>
      <c r="BR78" s="500"/>
      <c r="BS78" s="500"/>
      <c r="BT78" s="500"/>
      <c r="BU78" s="500"/>
      <c r="BV78" s="500"/>
      <c r="BW78" s="500"/>
      <c r="BX78" s="500"/>
      <c r="BY78" s="500"/>
      <c r="BZ78" s="500"/>
      <c r="CA78" s="500"/>
    </row>
    <row r="79" spans="1:79" s="5" customFormat="1">
      <c r="B79" s="6"/>
      <c r="F79" s="481"/>
      <c r="G79" s="301"/>
      <c r="H79" s="32"/>
      <c r="L79" s="79"/>
      <c r="M79" s="50"/>
      <c r="N79" s="81"/>
      <c r="AB79" s="500"/>
      <c r="AC79" s="500"/>
      <c r="AD79" s="500"/>
      <c r="AE79" s="500"/>
      <c r="AF79" s="500"/>
      <c r="AG79" s="500"/>
      <c r="AH79" s="500"/>
      <c r="AI79" s="500"/>
      <c r="AJ79" s="500"/>
      <c r="AK79" s="500"/>
      <c r="AL79" s="500"/>
      <c r="AM79" s="500"/>
      <c r="AN79" s="500"/>
      <c r="AO79" s="500"/>
      <c r="AP79" s="500"/>
      <c r="AQ79" s="500"/>
      <c r="AR79" s="500"/>
      <c r="AS79" s="500"/>
      <c r="AT79" s="500"/>
      <c r="AU79" s="500"/>
      <c r="AV79" s="500"/>
      <c r="AW79" s="500"/>
      <c r="AX79" s="500"/>
      <c r="AY79" s="500"/>
      <c r="AZ79" s="500"/>
      <c r="BA79" s="500"/>
      <c r="BB79" s="500"/>
      <c r="BC79" s="500"/>
      <c r="BD79" s="500"/>
      <c r="BE79" s="500"/>
      <c r="BF79" s="500"/>
      <c r="BG79" s="500"/>
      <c r="BH79" s="500"/>
      <c r="BI79" s="500"/>
      <c r="BJ79" s="500"/>
      <c r="BK79" s="500"/>
      <c r="BL79" s="500"/>
      <c r="BM79" s="500"/>
      <c r="BN79" s="500"/>
      <c r="BO79" s="500"/>
      <c r="BP79" s="500"/>
      <c r="BQ79" s="500"/>
      <c r="BR79" s="500"/>
      <c r="BS79" s="500"/>
      <c r="BT79" s="500"/>
      <c r="BU79" s="500"/>
      <c r="BV79" s="500"/>
      <c r="BW79" s="500"/>
      <c r="BX79" s="500"/>
      <c r="BY79" s="500"/>
      <c r="BZ79" s="500"/>
      <c r="CA79" s="500"/>
    </row>
    <row r="80" spans="1:79" s="5" customFormat="1">
      <c r="B80" s="6"/>
      <c r="F80" s="481"/>
      <c r="G80" s="301"/>
      <c r="H80" s="32"/>
      <c r="L80" s="79"/>
      <c r="M80" s="50"/>
      <c r="N80" s="81"/>
      <c r="AB80" s="500"/>
      <c r="AC80" s="500"/>
      <c r="AD80" s="500"/>
      <c r="AE80" s="500"/>
      <c r="AF80" s="500"/>
      <c r="AG80" s="500"/>
      <c r="AH80" s="500"/>
      <c r="AI80" s="500"/>
      <c r="AJ80" s="500"/>
      <c r="AK80" s="500"/>
      <c r="AL80" s="500"/>
      <c r="AM80" s="500"/>
      <c r="AN80" s="500"/>
      <c r="AO80" s="500"/>
      <c r="AP80" s="500"/>
      <c r="AQ80" s="500"/>
      <c r="AR80" s="500"/>
      <c r="AS80" s="500"/>
      <c r="AT80" s="500"/>
      <c r="AU80" s="500"/>
      <c r="AV80" s="500"/>
      <c r="AW80" s="500"/>
      <c r="AX80" s="500"/>
      <c r="AY80" s="500"/>
      <c r="AZ80" s="500"/>
      <c r="BA80" s="500"/>
      <c r="BB80" s="500"/>
      <c r="BC80" s="500"/>
      <c r="BD80" s="500"/>
      <c r="BE80" s="500"/>
      <c r="BF80" s="500"/>
      <c r="BG80" s="500"/>
      <c r="BH80" s="500"/>
      <c r="BI80" s="500"/>
      <c r="BJ80" s="500"/>
      <c r="BK80" s="500"/>
      <c r="BL80" s="500"/>
      <c r="BM80" s="500"/>
      <c r="BN80" s="500"/>
      <c r="BO80" s="500"/>
      <c r="BP80" s="500"/>
      <c r="BQ80" s="500"/>
      <c r="BR80" s="500"/>
      <c r="BS80" s="500"/>
      <c r="BT80" s="500"/>
      <c r="BU80" s="500"/>
      <c r="BV80" s="500"/>
      <c r="BW80" s="500"/>
      <c r="BX80" s="500"/>
      <c r="BY80" s="500"/>
      <c r="BZ80" s="500"/>
      <c r="CA80" s="500"/>
    </row>
    <row r="81" spans="2:79" s="5" customFormat="1">
      <c r="B81" s="6"/>
      <c r="F81" s="481"/>
      <c r="G81" s="301"/>
      <c r="H81" s="32"/>
      <c r="L81" s="79"/>
      <c r="M81" s="50"/>
      <c r="N81" s="81"/>
      <c r="AB81" s="500"/>
      <c r="AC81" s="500"/>
      <c r="AD81" s="500"/>
      <c r="AE81" s="500"/>
      <c r="AF81" s="500"/>
      <c r="AG81" s="500"/>
      <c r="AH81" s="500"/>
      <c r="AI81" s="500"/>
      <c r="AJ81" s="500"/>
      <c r="AK81" s="500"/>
      <c r="AL81" s="500"/>
      <c r="AM81" s="500"/>
      <c r="AN81" s="500"/>
      <c r="AO81" s="500"/>
      <c r="AP81" s="500"/>
      <c r="AQ81" s="500"/>
      <c r="AR81" s="500"/>
      <c r="AS81" s="500"/>
      <c r="AT81" s="500"/>
      <c r="AU81" s="500"/>
      <c r="AV81" s="500"/>
      <c r="AW81" s="500"/>
      <c r="AX81" s="500"/>
      <c r="AY81" s="500"/>
      <c r="AZ81" s="500"/>
      <c r="BA81" s="500"/>
      <c r="BB81" s="500"/>
      <c r="BC81" s="500"/>
      <c r="BD81" s="500"/>
      <c r="BE81" s="500"/>
      <c r="BF81" s="500"/>
      <c r="BG81" s="500"/>
      <c r="BH81" s="500"/>
      <c r="BI81" s="500"/>
      <c r="BJ81" s="500"/>
      <c r="BK81" s="500"/>
      <c r="BL81" s="500"/>
      <c r="BM81" s="500"/>
      <c r="BN81" s="500"/>
      <c r="BO81" s="500"/>
      <c r="BP81" s="500"/>
      <c r="BQ81" s="500"/>
      <c r="BR81" s="500"/>
      <c r="BS81" s="500"/>
      <c r="BT81" s="500"/>
      <c r="BU81" s="500"/>
      <c r="BV81" s="500"/>
      <c r="BW81" s="500"/>
      <c r="BX81" s="500"/>
      <c r="BY81" s="500"/>
      <c r="BZ81" s="500"/>
      <c r="CA81" s="500"/>
    </row>
    <row r="82" spans="2:79" s="5" customFormat="1">
      <c r="B82" s="6"/>
      <c r="F82" s="481"/>
      <c r="G82" s="301"/>
      <c r="H82" s="32"/>
      <c r="L82" s="79"/>
      <c r="M82" s="50"/>
      <c r="N82" s="81"/>
      <c r="AB82" s="500"/>
      <c r="AC82" s="500"/>
      <c r="AD82" s="500"/>
      <c r="AE82" s="500"/>
      <c r="AF82" s="500"/>
      <c r="AG82" s="500"/>
      <c r="AH82" s="500"/>
      <c r="AI82" s="500"/>
      <c r="AJ82" s="500"/>
      <c r="AK82" s="500"/>
      <c r="AL82" s="500"/>
      <c r="AM82" s="500"/>
      <c r="AN82" s="500"/>
      <c r="AO82" s="500"/>
      <c r="AP82" s="500"/>
      <c r="AQ82" s="500"/>
      <c r="AR82" s="500"/>
      <c r="AS82" s="500"/>
      <c r="AT82" s="500"/>
      <c r="AU82" s="500"/>
      <c r="AV82" s="500"/>
      <c r="AW82" s="500"/>
      <c r="AX82" s="500"/>
      <c r="AY82" s="500"/>
      <c r="AZ82" s="500"/>
      <c r="BA82" s="500"/>
      <c r="BB82" s="500"/>
      <c r="BC82" s="500"/>
      <c r="BD82" s="500"/>
      <c r="BE82" s="500"/>
      <c r="BF82" s="500"/>
      <c r="BG82" s="500"/>
      <c r="BH82" s="500"/>
      <c r="BI82" s="500"/>
      <c r="BJ82" s="500"/>
      <c r="BK82" s="500"/>
      <c r="BL82" s="500"/>
      <c r="BM82" s="500"/>
      <c r="BN82" s="500"/>
      <c r="BO82" s="500"/>
      <c r="BP82" s="500"/>
      <c r="BQ82" s="500"/>
      <c r="BR82" s="500"/>
      <c r="BS82" s="500"/>
      <c r="BT82" s="500"/>
      <c r="BU82" s="500"/>
      <c r="BV82" s="500"/>
      <c r="BW82" s="500"/>
      <c r="BX82" s="500"/>
      <c r="BY82" s="500"/>
      <c r="BZ82" s="500"/>
      <c r="CA82" s="500"/>
    </row>
    <row r="83" spans="2:79" s="5" customFormat="1">
      <c r="B83" s="6"/>
      <c r="F83" s="481"/>
      <c r="G83" s="301"/>
      <c r="H83" s="32"/>
      <c r="L83" s="79"/>
      <c r="M83" s="50"/>
      <c r="N83" s="81"/>
      <c r="AB83" s="500"/>
      <c r="AC83" s="500"/>
      <c r="AD83" s="500"/>
      <c r="AE83" s="500"/>
      <c r="AF83" s="500"/>
      <c r="AG83" s="500"/>
      <c r="AH83" s="500"/>
      <c r="AI83" s="500"/>
      <c r="AJ83" s="500"/>
      <c r="AK83" s="500"/>
      <c r="AL83" s="500"/>
      <c r="AM83" s="500"/>
      <c r="AN83" s="500"/>
      <c r="AO83" s="500"/>
      <c r="AP83" s="500"/>
      <c r="AQ83" s="500"/>
      <c r="AR83" s="500"/>
      <c r="AS83" s="500"/>
      <c r="AT83" s="500"/>
      <c r="AU83" s="500"/>
      <c r="AV83" s="500"/>
      <c r="AW83" s="500"/>
      <c r="AX83" s="500"/>
      <c r="AY83" s="500"/>
      <c r="AZ83" s="500"/>
      <c r="BA83" s="500"/>
      <c r="BB83" s="500"/>
      <c r="BC83" s="500"/>
      <c r="BD83" s="500"/>
      <c r="BE83" s="500"/>
      <c r="BF83" s="500"/>
      <c r="BG83" s="500"/>
      <c r="BH83" s="500"/>
      <c r="BI83" s="500"/>
      <c r="BJ83" s="500"/>
      <c r="BK83" s="500"/>
      <c r="BL83" s="500"/>
      <c r="BM83" s="500"/>
      <c r="BN83" s="500"/>
      <c r="BO83" s="500"/>
      <c r="BP83" s="500"/>
      <c r="BQ83" s="500"/>
      <c r="BR83" s="500"/>
      <c r="BS83" s="500"/>
      <c r="BT83" s="500"/>
      <c r="BU83" s="500"/>
      <c r="BV83" s="500"/>
      <c r="BW83" s="500"/>
      <c r="BX83" s="500"/>
      <c r="BY83" s="500"/>
      <c r="BZ83" s="500"/>
      <c r="CA83" s="500"/>
    </row>
    <row r="84" spans="2:79" s="5" customFormat="1">
      <c r="B84" s="6"/>
      <c r="F84" s="481"/>
      <c r="G84" s="301"/>
      <c r="H84" s="32"/>
      <c r="L84" s="79"/>
      <c r="M84" s="50"/>
      <c r="N84" s="81"/>
      <c r="AB84" s="500"/>
      <c r="AC84" s="500"/>
      <c r="AD84" s="500"/>
      <c r="AE84" s="500"/>
      <c r="AF84" s="500"/>
      <c r="AG84" s="500"/>
      <c r="AH84" s="500"/>
      <c r="AI84" s="500"/>
      <c r="AJ84" s="500"/>
      <c r="AK84" s="500"/>
      <c r="AL84" s="500"/>
      <c r="AM84" s="500"/>
      <c r="AN84" s="500"/>
      <c r="AO84" s="500"/>
      <c r="AP84" s="500"/>
      <c r="AQ84" s="500"/>
      <c r="AR84" s="500"/>
      <c r="AS84" s="500"/>
      <c r="AT84" s="500"/>
      <c r="AU84" s="500"/>
      <c r="AV84" s="500"/>
      <c r="AW84" s="500"/>
      <c r="AX84" s="500"/>
      <c r="AY84" s="500"/>
      <c r="AZ84" s="500"/>
      <c r="BA84" s="500"/>
      <c r="BB84" s="500"/>
      <c r="BC84" s="500"/>
      <c r="BD84" s="500"/>
      <c r="BE84" s="500"/>
      <c r="BF84" s="500"/>
      <c r="BG84" s="500"/>
      <c r="BH84" s="500"/>
      <c r="BI84" s="500"/>
      <c r="BJ84" s="500"/>
      <c r="BK84" s="500"/>
      <c r="BL84" s="500"/>
      <c r="BM84" s="500"/>
      <c r="BN84" s="500"/>
      <c r="BO84" s="500"/>
      <c r="BP84" s="500"/>
      <c r="BQ84" s="500"/>
      <c r="BR84" s="500"/>
      <c r="BS84" s="500"/>
      <c r="BT84" s="500"/>
      <c r="BU84" s="500"/>
      <c r="BV84" s="500"/>
      <c r="BW84" s="500"/>
      <c r="BX84" s="500"/>
      <c r="BY84" s="500"/>
      <c r="BZ84" s="500"/>
      <c r="CA84" s="500"/>
    </row>
    <row r="85" spans="2:79" s="5" customFormat="1">
      <c r="B85" s="6"/>
      <c r="F85" s="481"/>
      <c r="G85" s="301"/>
      <c r="H85" s="32"/>
      <c r="L85" s="79"/>
      <c r="M85" s="50"/>
      <c r="N85" s="81"/>
      <c r="AB85" s="500"/>
      <c r="AC85" s="500"/>
      <c r="AD85" s="500"/>
      <c r="AE85" s="500"/>
      <c r="AF85" s="500"/>
      <c r="AG85" s="500"/>
      <c r="AH85" s="500"/>
      <c r="AI85" s="500"/>
      <c r="AJ85" s="500"/>
      <c r="AK85" s="500"/>
      <c r="AL85" s="500"/>
      <c r="AM85" s="500"/>
      <c r="AN85" s="500"/>
      <c r="AO85" s="500"/>
      <c r="AP85" s="500"/>
      <c r="AQ85" s="500"/>
      <c r="AR85" s="500"/>
      <c r="AS85" s="500"/>
      <c r="AT85" s="500"/>
      <c r="AU85" s="500"/>
      <c r="AV85" s="500"/>
      <c r="AW85" s="500"/>
      <c r="AX85" s="500"/>
      <c r="AY85" s="500"/>
      <c r="AZ85" s="500"/>
      <c r="BA85" s="500"/>
      <c r="BB85" s="500"/>
      <c r="BC85" s="500"/>
      <c r="BD85" s="500"/>
      <c r="BE85" s="500"/>
      <c r="BF85" s="500"/>
      <c r="BG85" s="500"/>
      <c r="BH85" s="500"/>
      <c r="BI85" s="500"/>
      <c r="BJ85" s="500"/>
      <c r="BK85" s="500"/>
      <c r="BL85" s="500"/>
      <c r="BM85" s="500"/>
      <c r="BN85" s="500"/>
      <c r="BO85" s="500"/>
      <c r="BP85" s="500"/>
      <c r="BQ85" s="500"/>
      <c r="BR85" s="500"/>
      <c r="BS85" s="500"/>
      <c r="BT85" s="500"/>
      <c r="BU85" s="500"/>
      <c r="BV85" s="500"/>
      <c r="BW85" s="500"/>
      <c r="BX85" s="500"/>
      <c r="BY85" s="500"/>
      <c r="BZ85" s="500"/>
      <c r="CA85" s="500"/>
    </row>
    <row r="86" spans="2:79" s="5" customFormat="1">
      <c r="B86" s="6"/>
      <c r="F86" s="481"/>
      <c r="G86" s="301"/>
      <c r="H86" s="32"/>
      <c r="L86" s="79"/>
      <c r="M86" s="50"/>
      <c r="N86" s="81"/>
      <c r="AB86" s="500"/>
      <c r="AC86" s="500"/>
      <c r="AD86" s="500"/>
      <c r="AE86" s="500"/>
      <c r="AF86" s="500"/>
      <c r="AG86" s="500"/>
      <c r="AH86" s="500"/>
      <c r="AI86" s="500"/>
      <c r="AJ86" s="500"/>
      <c r="AK86" s="500"/>
      <c r="AL86" s="500"/>
      <c r="AM86" s="500"/>
      <c r="AN86" s="500"/>
      <c r="AO86" s="500"/>
      <c r="AP86" s="500"/>
      <c r="AQ86" s="500"/>
      <c r="AR86" s="500"/>
      <c r="AS86" s="500"/>
      <c r="AT86" s="500"/>
      <c r="AU86" s="500"/>
      <c r="AV86" s="500"/>
      <c r="AW86" s="500"/>
      <c r="AX86" s="500"/>
      <c r="AY86" s="500"/>
      <c r="AZ86" s="500"/>
      <c r="BA86" s="500"/>
      <c r="BB86" s="500"/>
      <c r="BC86" s="500"/>
      <c r="BD86" s="500"/>
      <c r="BE86" s="500"/>
      <c r="BF86" s="500"/>
      <c r="BG86" s="500"/>
      <c r="BH86" s="500"/>
      <c r="BI86" s="500"/>
      <c r="BJ86" s="500"/>
      <c r="BK86" s="500"/>
      <c r="BL86" s="500"/>
      <c r="BM86" s="500"/>
      <c r="BN86" s="500"/>
      <c r="BO86" s="500"/>
      <c r="BP86" s="500"/>
      <c r="BQ86" s="500"/>
      <c r="BR86" s="500"/>
      <c r="BS86" s="500"/>
      <c r="BT86" s="500"/>
      <c r="BU86" s="500"/>
      <c r="BV86" s="500"/>
      <c r="BW86" s="500"/>
      <c r="BX86" s="500"/>
      <c r="BY86" s="500"/>
      <c r="BZ86" s="500"/>
      <c r="CA86" s="500"/>
    </row>
    <row r="87" spans="2:79" s="5" customFormat="1">
      <c r="B87" s="6"/>
      <c r="F87" s="481"/>
      <c r="G87" s="301"/>
      <c r="H87" s="32"/>
      <c r="L87" s="79"/>
      <c r="M87" s="50"/>
      <c r="N87" s="81"/>
      <c r="AB87" s="500"/>
      <c r="AC87" s="500"/>
      <c r="AD87" s="500"/>
      <c r="AE87" s="500"/>
      <c r="AF87" s="500"/>
      <c r="AG87" s="500"/>
      <c r="AH87" s="500"/>
      <c r="AI87" s="500"/>
      <c r="AJ87" s="500"/>
      <c r="AK87" s="500"/>
      <c r="AL87" s="500"/>
      <c r="AM87" s="500"/>
      <c r="AN87" s="500"/>
      <c r="AO87" s="500"/>
      <c r="AP87" s="500"/>
      <c r="AQ87" s="500"/>
      <c r="AR87" s="500"/>
      <c r="AS87" s="500"/>
      <c r="AT87" s="500"/>
      <c r="AU87" s="500"/>
      <c r="AV87" s="500"/>
      <c r="AW87" s="500"/>
      <c r="AX87" s="500"/>
      <c r="AY87" s="500"/>
      <c r="AZ87" s="500"/>
      <c r="BA87" s="500"/>
      <c r="BB87" s="500"/>
      <c r="BC87" s="500"/>
      <c r="BD87" s="500"/>
      <c r="BE87" s="500"/>
      <c r="BF87" s="500"/>
      <c r="BG87" s="500"/>
      <c r="BH87" s="500"/>
      <c r="BI87" s="500"/>
      <c r="BJ87" s="500"/>
      <c r="BK87" s="500"/>
      <c r="BL87" s="500"/>
      <c r="BM87" s="500"/>
      <c r="BN87" s="500"/>
      <c r="BO87" s="500"/>
      <c r="BP87" s="500"/>
      <c r="BQ87" s="500"/>
      <c r="BR87" s="500"/>
      <c r="BS87" s="500"/>
      <c r="BT87" s="500"/>
      <c r="BU87" s="500"/>
      <c r="BV87" s="500"/>
      <c r="BW87" s="500"/>
      <c r="BX87" s="500"/>
      <c r="BY87" s="500"/>
      <c r="BZ87" s="500"/>
      <c r="CA87" s="500"/>
    </row>
    <row r="88" spans="2:79" s="5" customFormat="1">
      <c r="B88" s="6"/>
      <c r="F88" s="481"/>
      <c r="G88" s="301"/>
      <c r="H88" s="32"/>
      <c r="L88" s="79"/>
      <c r="M88" s="50"/>
      <c r="N88" s="81"/>
      <c r="AB88" s="500"/>
      <c r="AC88" s="500"/>
      <c r="AD88" s="500"/>
      <c r="AE88" s="500"/>
      <c r="AF88" s="500"/>
      <c r="AG88" s="500"/>
      <c r="AH88" s="500"/>
      <c r="AI88" s="500"/>
      <c r="AJ88" s="500"/>
      <c r="AK88" s="500"/>
      <c r="AL88" s="500"/>
      <c r="AM88" s="500"/>
      <c r="AN88" s="500"/>
      <c r="AO88" s="500"/>
      <c r="AP88" s="500"/>
      <c r="AQ88" s="500"/>
      <c r="AR88" s="500"/>
      <c r="AS88" s="500"/>
      <c r="AT88" s="500"/>
      <c r="AU88" s="500"/>
      <c r="AV88" s="500"/>
      <c r="AW88" s="500"/>
      <c r="AX88" s="500"/>
      <c r="AY88" s="500"/>
      <c r="AZ88" s="500"/>
      <c r="BA88" s="500"/>
      <c r="BB88" s="500"/>
      <c r="BC88" s="500"/>
      <c r="BD88" s="500"/>
      <c r="BE88" s="500"/>
      <c r="BF88" s="500"/>
      <c r="BG88" s="500"/>
      <c r="BH88" s="500"/>
      <c r="BI88" s="500"/>
      <c r="BJ88" s="500"/>
      <c r="BK88" s="500"/>
      <c r="BL88" s="500"/>
      <c r="BM88" s="500"/>
      <c r="BN88" s="500"/>
      <c r="BO88" s="500"/>
      <c r="BP88" s="500"/>
      <c r="BQ88" s="500"/>
      <c r="BR88" s="500"/>
      <c r="BS88" s="500"/>
      <c r="BT88" s="500"/>
      <c r="BU88" s="500"/>
      <c r="BV88" s="500"/>
      <c r="BW88" s="500"/>
      <c r="BX88" s="500"/>
      <c r="BY88" s="500"/>
      <c r="BZ88" s="500"/>
      <c r="CA88" s="500"/>
    </row>
    <row r="89" spans="2:79" s="5" customFormat="1">
      <c r="B89" s="6"/>
      <c r="F89" s="481"/>
      <c r="G89" s="301"/>
      <c r="H89" s="32"/>
      <c r="L89" s="79"/>
      <c r="M89" s="50"/>
      <c r="N89" s="81"/>
      <c r="AB89" s="500"/>
      <c r="AC89" s="500"/>
      <c r="AD89" s="500"/>
      <c r="AE89" s="500"/>
      <c r="AF89" s="500"/>
      <c r="AG89" s="500"/>
      <c r="AH89" s="500"/>
      <c r="AI89" s="500"/>
      <c r="AJ89" s="500"/>
      <c r="AK89" s="500"/>
      <c r="AL89" s="500"/>
      <c r="AM89" s="500"/>
      <c r="AN89" s="500"/>
      <c r="AO89" s="500"/>
      <c r="AP89" s="500"/>
      <c r="AQ89" s="500"/>
      <c r="AR89" s="500"/>
      <c r="AS89" s="500"/>
      <c r="AT89" s="500"/>
      <c r="AU89" s="500"/>
      <c r="AV89" s="500"/>
      <c r="AW89" s="500"/>
      <c r="AX89" s="500"/>
      <c r="AY89" s="500"/>
      <c r="AZ89" s="500"/>
      <c r="BA89" s="500"/>
      <c r="BB89" s="500"/>
      <c r="BC89" s="500"/>
      <c r="BD89" s="500"/>
      <c r="BE89" s="500"/>
      <c r="BF89" s="500"/>
      <c r="BG89" s="500"/>
      <c r="BH89" s="500"/>
      <c r="BI89" s="500"/>
      <c r="BJ89" s="500"/>
      <c r="BK89" s="500"/>
      <c r="BL89" s="500"/>
      <c r="BM89" s="500"/>
      <c r="BN89" s="500"/>
      <c r="BO89" s="500"/>
      <c r="BP89" s="500"/>
      <c r="BQ89" s="500"/>
      <c r="BR89" s="500"/>
      <c r="BS89" s="500"/>
      <c r="BT89" s="500"/>
      <c r="BU89" s="500"/>
      <c r="BV89" s="500"/>
      <c r="BW89" s="500"/>
      <c r="BX89" s="500"/>
      <c r="BY89" s="500"/>
      <c r="BZ89" s="500"/>
      <c r="CA89" s="500"/>
    </row>
    <row r="90" spans="2:79" s="5" customFormat="1">
      <c r="B90" s="6"/>
      <c r="F90" s="481"/>
      <c r="G90" s="301"/>
      <c r="H90" s="32"/>
      <c r="L90" s="79"/>
      <c r="M90" s="50"/>
      <c r="N90" s="81"/>
      <c r="AB90" s="500"/>
      <c r="AC90" s="500"/>
      <c r="AD90" s="500"/>
      <c r="AE90" s="500"/>
      <c r="AF90" s="500"/>
      <c r="AG90" s="500"/>
      <c r="AH90" s="500"/>
      <c r="AI90" s="500"/>
      <c r="AJ90" s="500"/>
      <c r="AK90" s="500"/>
      <c r="AL90" s="500"/>
      <c r="AM90" s="500"/>
      <c r="AN90" s="500"/>
      <c r="AO90" s="500"/>
      <c r="AP90" s="500"/>
      <c r="AQ90" s="500"/>
      <c r="AR90" s="500"/>
      <c r="AS90" s="500"/>
      <c r="AT90" s="500"/>
      <c r="AU90" s="500"/>
      <c r="AV90" s="500"/>
      <c r="AW90" s="500"/>
      <c r="AX90" s="500"/>
      <c r="AY90" s="500"/>
      <c r="AZ90" s="500"/>
      <c r="BA90" s="500"/>
      <c r="BB90" s="500"/>
      <c r="BC90" s="500"/>
      <c r="BD90" s="500"/>
      <c r="BE90" s="500"/>
      <c r="BF90" s="500"/>
      <c r="BG90" s="500"/>
      <c r="BH90" s="500"/>
      <c r="BI90" s="500"/>
      <c r="BJ90" s="500"/>
      <c r="BK90" s="500"/>
      <c r="BL90" s="500"/>
      <c r="BM90" s="500"/>
      <c r="BN90" s="500"/>
      <c r="BO90" s="500"/>
      <c r="BP90" s="500"/>
      <c r="BQ90" s="500"/>
      <c r="BR90" s="500"/>
      <c r="BS90" s="500"/>
      <c r="BT90" s="500"/>
      <c r="BU90" s="500"/>
      <c r="BV90" s="500"/>
      <c r="BW90" s="500"/>
      <c r="BX90" s="500"/>
      <c r="BY90" s="500"/>
      <c r="BZ90" s="500"/>
      <c r="CA90" s="500"/>
    </row>
    <row r="91" spans="2:79" s="5" customFormat="1">
      <c r="B91" s="6"/>
      <c r="F91" s="481"/>
      <c r="G91" s="301"/>
      <c r="H91" s="32"/>
      <c r="L91" s="79"/>
      <c r="M91" s="50"/>
      <c r="N91" s="81"/>
      <c r="AB91" s="500"/>
      <c r="AC91" s="500"/>
      <c r="AD91" s="500"/>
      <c r="AE91" s="500"/>
      <c r="AF91" s="500"/>
      <c r="AG91" s="500"/>
      <c r="AH91" s="500"/>
      <c r="AI91" s="500"/>
      <c r="AJ91" s="500"/>
      <c r="AK91" s="500"/>
      <c r="AL91" s="500"/>
      <c r="AM91" s="500"/>
      <c r="AN91" s="500"/>
      <c r="AO91" s="500"/>
      <c r="AP91" s="500"/>
      <c r="AQ91" s="500"/>
      <c r="AR91" s="500"/>
      <c r="AS91" s="500"/>
      <c r="AT91" s="500"/>
      <c r="AU91" s="500"/>
      <c r="AV91" s="500"/>
      <c r="AW91" s="500"/>
      <c r="AX91" s="500"/>
      <c r="AY91" s="500"/>
      <c r="AZ91" s="500"/>
      <c r="BA91" s="500"/>
      <c r="BB91" s="500"/>
      <c r="BC91" s="500"/>
      <c r="BD91" s="500"/>
      <c r="BE91" s="500"/>
      <c r="BF91" s="500"/>
      <c r="BG91" s="500"/>
      <c r="BH91" s="500"/>
      <c r="BI91" s="500"/>
      <c r="BJ91" s="500"/>
      <c r="BK91" s="500"/>
      <c r="BL91" s="500"/>
      <c r="BM91" s="500"/>
      <c r="BN91" s="500"/>
      <c r="BO91" s="500"/>
      <c r="BP91" s="500"/>
      <c r="BQ91" s="500"/>
      <c r="BR91" s="500"/>
      <c r="BS91" s="500"/>
      <c r="BT91" s="500"/>
      <c r="BU91" s="500"/>
      <c r="BV91" s="500"/>
      <c r="BW91" s="500"/>
      <c r="BX91" s="500"/>
      <c r="BY91" s="500"/>
      <c r="BZ91" s="500"/>
      <c r="CA91" s="500"/>
    </row>
    <row r="92" spans="2:79" s="5" customFormat="1">
      <c r="B92" s="6"/>
      <c r="F92" s="481"/>
      <c r="G92" s="301"/>
      <c r="H92" s="32"/>
      <c r="L92" s="79"/>
      <c r="M92" s="50"/>
      <c r="N92" s="81"/>
      <c r="AB92" s="500"/>
      <c r="AC92" s="500"/>
      <c r="AD92" s="500"/>
      <c r="AE92" s="500"/>
      <c r="AF92" s="500"/>
      <c r="AG92" s="500"/>
      <c r="AH92" s="500"/>
      <c r="AI92" s="500"/>
      <c r="AJ92" s="500"/>
      <c r="AK92" s="500"/>
      <c r="AL92" s="500"/>
      <c r="AM92" s="500"/>
      <c r="AN92" s="500"/>
      <c r="AO92" s="500"/>
      <c r="AP92" s="500"/>
      <c r="AQ92" s="500"/>
      <c r="AR92" s="500"/>
      <c r="AS92" s="500"/>
      <c r="AT92" s="500"/>
      <c r="AU92" s="500"/>
      <c r="AV92" s="500"/>
      <c r="AW92" s="500"/>
      <c r="AX92" s="500"/>
      <c r="AY92" s="500"/>
      <c r="AZ92" s="500"/>
      <c r="BA92" s="500"/>
      <c r="BB92" s="500"/>
      <c r="BC92" s="500"/>
      <c r="BD92" s="500"/>
      <c r="BE92" s="500"/>
      <c r="BF92" s="500"/>
      <c r="BG92" s="500"/>
      <c r="BH92" s="500"/>
      <c r="BI92" s="500"/>
      <c r="BJ92" s="500"/>
      <c r="BK92" s="500"/>
      <c r="BL92" s="500"/>
      <c r="BM92" s="500"/>
      <c r="BN92" s="500"/>
      <c r="BO92" s="500"/>
      <c r="BP92" s="500"/>
      <c r="BQ92" s="500"/>
      <c r="BR92" s="500"/>
      <c r="BS92" s="500"/>
      <c r="BT92" s="500"/>
      <c r="BU92" s="500"/>
      <c r="BV92" s="500"/>
      <c r="BW92" s="500"/>
      <c r="BX92" s="500"/>
      <c r="BY92" s="500"/>
      <c r="BZ92" s="500"/>
      <c r="CA92" s="500"/>
    </row>
    <row r="93" spans="2:79" s="5" customFormat="1">
      <c r="B93" s="6"/>
      <c r="F93" s="481"/>
      <c r="G93" s="301"/>
      <c r="H93" s="32"/>
      <c r="L93" s="79"/>
      <c r="M93" s="50"/>
      <c r="N93" s="81"/>
      <c r="AB93" s="500"/>
      <c r="AC93" s="500"/>
      <c r="AD93" s="500"/>
      <c r="AE93" s="500"/>
      <c r="AF93" s="500"/>
      <c r="AG93" s="500"/>
      <c r="AH93" s="500"/>
      <c r="AI93" s="500"/>
      <c r="AJ93" s="500"/>
      <c r="AK93" s="500"/>
      <c r="AL93" s="500"/>
      <c r="AM93" s="500"/>
      <c r="AN93" s="500"/>
      <c r="AO93" s="500"/>
      <c r="AP93" s="500"/>
      <c r="AQ93" s="500"/>
      <c r="AR93" s="500"/>
      <c r="AS93" s="500"/>
      <c r="AT93" s="500"/>
      <c r="AU93" s="500"/>
      <c r="AV93" s="500"/>
      <c r="AW93" s="500"/>
      <c r="AX93" s="500"/>
      <c r="AY93" s="500"/>
      <c r="AZ93" s="500"/>
      <c r="BA93" s="500"/>
      <c r="BB93" s="500"/>
      <c r="BC93" s="500"/>
      <c r="BD93" s="500"/>
      <c r="BE93" s="500"/>
      <c r="BF93" s="500"/>
      <c r="BG93" s="500"/>
      <c r="BH93" s="500"/>
      <c r="BI93" s="500"/>
      <c r="BJ93" s="500"/>
      <c r="BK93" s="500"/>
      <c r="BL93" s="500"/>
      <c r="BM93" s="500"/>
      <c r="BN93" s="500"/>
      <c r="BO93" s="500"/>
      <c r="BP93" s="500"/>
      <c r="BQ93" s="500"/>
      <c r="BR93" s="500"/>
      <c r="BS93" s="500"/>
      <c r="BT93" s="500"/>
      <c r="BU93" s="500"/>
      <c r="BV93" s="500"/>
      <c r="BW93" s="500"/>
      <c r="BX93" s="500"/>
      <c r="BY93" s="500"/>
      <c r="BZ93" s="500"/>
      <c r="CA93" s="500"/>
    </row>
    <row r="94" spans="2:79" s="5" customFormat="1">
      <c r="B94" s="6"/>
      <c r="F94" s="481"/>
      <c r="G94" s="301"/>
      <c r="H94" s="32"/>
      <c r="L94" s="79"/>
      <c r="M94" s="50"/>
      <c r="N94" s="81"/>
      <c r="AB94" s="500"/>
      <c r="AC94" s="500"/>
      <c r="AD94" s="500"/>
      <c r="AE94" s="500"/>
      <c r="AF94" s="500"/>
      <c r="AG94" s="500"/>
      <c r="AH94" s="500"/>
      <c r="AI94" s="500"/>
      <c r="AJ94" s="500"/>
      <c r="AK94" s="500"/>
      <c r="AL94" s="500"/>
      <c r="AM94" s="500"/>
      <c r="AN94" s="500"/>
      <c r="AO94" s="500"/>
      <c r="AP94" s="500"/>
      <c r="AQ94" s="500"/>
      <c r="AR94" s="500"/>
      <c r="AS94" s="500"/>
      <c r="AT94" s="500"/>
      <c r="AU94" s="500"/>
      <c r="AV94" s="500"/>
      <c r="AW94" s="500"/>
      <c r="AX94" s="500"/>
      <c r="AY94" s="500"/>
      <c r="AZ94" s="500"/>
      <c r="BA94" s="500"/>
      <c r="BB94" s="500"/>
      <c r="BC94" s="500"/>
      <c r="BD94" s="500"/>
      <c r="BE94" s="500"/>
      <c r="BF94" s="500"/>
      <c r="BG94" s="500"/>
      <c r="BH94" s="500"/>
      <c r="BI94" s="500"/>
      <c r="BJ94" s="500"/>
      <c r="BK94" s="500"/>
      <c r="BL94" s="500"/>
      <c r="BM94" s="500"/>
      <c r="BN94" s="500"/>
      <c r="BO94" s="500"/>
      <c r="BP94" s="500"/>
      <c r="BQ94" s="500"/>
      <c r="BR94" s="500"/>
      <c r="BS94" s="500"/>
      <c r="BT94" s="500"/>
      <c r="BU94" s="500"/>
      <c r="BV94" s="500"/>
      <c r="BW94" s="500"/>
      <c r="BX94" s="500"/>
      <c r="BY94" s="500"/>
      <c r="BZ94" s="500"/>
      <c r="CA94" s="500"/>
    </row>
    <row r="95" spans="2:79" s="500" customFormat="1">
      <c r="B95" s="502"/>
      <c r="F95" s="508"/>
      <c r="G95" s="509"/>
      <c r="H95" s="504"/>
      <c r="L95" s="505"/>
      <c r="M95" s="506"/>
      <c r="N95" s="507"/>
    </row>
    <row r="96" spans="2:79" s="500" customFormat="1">
      <c r="B96" s="502"/>
      <c r="F96" s="508"/>
      <c r="G96" s="509"/>
      <c r="H96" s="504"/>
      <c r="L96" s="505"/>
      <c r="M96" s="506"/>
      <c r="N96" s="507"/>
    </row>
    <row r="97" spans="2:14" s="500" customFormat="1">
      <c r="B97" s="502"/>
      <c r="F97" s="508"/>
      <c r="G97" s="509"/>
      <c r="H97" s="504"/>
      <c r="L97" s="505"/>
      <c r="M97" s="506"/>
      <c r="N97" s="507"/>
    </row>
    <row r="98" spans="2:14" s="500" customFormat="1">
      <c r="B98" s="502"/>
      <c r="F98" s="508"/>
      <c r="G98" s="509"/>
      <c r="H98" s="504"/>
      <c r="L98" s="505"/>
      <c r="M98" s="506"/>
      <c r="N98" s="507"/>
    </row>
    <row r="99" spans="2:14" s="500" customFormat="1">
      <c r="B99" s="502"/>
      <c r="F99" s="508"/>
      <c r="G99" s="509"/>
      <c r="H99" s="504"/>
      <c r="L99" s="505"/>
      <c r="M99" s="506"/>
      <c r="N99" s="507"/>
    </row>
    <row r="100" spans="2:14" s="500" customFormat="1">
      <c r="B100" s="502"/>
      <c r="F100" s="508"/>
      <c r="G100" s="509"/>
      <c r="H100" s="504"/>
      <c r="L100" s="505"/>
      <c r="M100" s="506"/>
      <c r="N100" s="507"/>
    </row>
    <row r="101" spans="2:14" s="500" customFormat="1">
      <c r="B101" s="502"/>
      <c r="F101" s="508"/>
      <c r="G101" s="509"/>
      <c r="H101" s="504"/>
      <c r="L101" s="505"/>
      <c r="M101" s="506"/>
      <c r="N101" s="507"/>
    </row>
    <row r="102" spans="2:14" s="500" customFormat="1">
      <c r="B102" s="502"/>
      <c r="F102" s="508"/>
      <c r="G102" s="509"/>
      <c r="H102" s="504"/>
      <c r="L102" s="505"/>
      <c r="M102" s="506"/>
      <c r="N102" s="507"/>
    </row>
    <row r="103" spans="2:14" s="500" customFormat="1">
      <c r="B103" s="502"/>
      <c r="F103" s="508"/>
      <c r="G103" s="509"/>
      <c r="H103" s="504"/>
      <c r="L103" s="505"/>
      <c r="M103" s="506"/>
      <c r="N103" s="507"/>
    </row>
    <row r="104" spans="2:14" s="500" customFormat="1">
      <c r="B104" s="502"/>
      <c r="F104" s="508"/>
      <c r="G104" s="509"/>
      <c r="H104" s="504"/>
      <c r="L104" s="505"/>
      <c r="M104" s="506"/>
      <c r="N104" s="507"/>
    </row>
    <row r="105" spans="2:14" s="500" customFormat="1">
      <c r="B105" s="502"/>
      <c r="F105" s="508"/>
      <c r="G105" s="509"/>
      <c r="H105" s="504"/>
      <c r="L105" s="505"/>
      <c r="M105" s="506"/>
      <c r="N105" s="507"/>
    </row>
    <row r="106" spans="2:14" s="500" customFormat="1">
      <c r="B106" s="502"/>
      <c r="F106" s="508"/>
      <c r="G106" s="509"/>
      <c r="H106" s="504"/>
      <c r="L106" s="505"/>
      <c r="M106" s="506"/>
      <c r="N106" s="507"/>
    </row>
    <row r="107" spans="2:14" s="500" customFormat="1">
      <c r="B107" s="502"/>
      <c r="F107" s="508"/>
      <c r="G107" s="509"/>
      <c r="H107" s="504"/>
      <c r="L107" s="505"/>
      <c r="M107" s="506"/>
      <c r="N107" s="507"/>
    </row>
    <row r="108" spans="2:14" s="500" customFormat="1">
      <c r="B108" s="502"/>
      <c r="F108" s="508"/>
      <c r="G108" s="509"/>
      <c r="H108" s="504"/>
      <c r="L108" s="505"/>
      <c r="M108" s="506"/>
      <c r="N108" s="507"/>
    </row>
    <row r="109" spans="2:14" s="500" customFormat="1">
      <c r="B109" s="502"/>
      <c r="F109" s="508"/>
      <c r="G109" s="509"/>
      <c r="H109" s="504"/>
      <c r="L109" s="505"/>
      <c r="M109" s="506"/>
      <c r="N109" s="507"/>
    </row>
    <row r="110" spans="2:14" s="500" customFormat="1">
      <c r="B110" s="502"/>
      <c r="F110" s="508"/>
      <c r="G110" s="509"/>
      <c r="H110" s="504"/>
      <c r="L110" s="505"/>
      <c r="M110" s="506"/>
      <c r="N110" s="507"/>
    </row>
    <row r="111" spans="2:14" s="500" customFormat="1">
      <c r="B111" s="502"/>
      <c r="F111" s="508"/>
      <c r="G111" s="509"/>
      <c r="H111" s="504"/>
      <c r="L111" s="505"/>
      <c r="M111" s="506"/>
      <c r="N111" s="507"/>
    </row>
    <row r="112" spans="2:14" s="500" customFormat="1">
      <c r="B112" s="502"/>
      <c r="F112" s="508"/>
      <c r="G112" s="509"/>
      <c r="H112" s="504"/>
      <c r="L112" s="505"/>
      <c r="M112" s="506"/>
      <c r="N112" s="507"/>
    </row>
    <row r="113" spans="2:14" s="500" customFormat="1">
      <c r="B113" s="502"/>
      <c r="F113" s="508"/>
      <c r="G113" s="509"/>
      <c r="H113" s="504"/>
      <c r="L113" s="505"/>
      <c r="M113" s="506"/>
      <c r="N113" s="507"/>
    </row>
    <row r="114" spans="2:14" s="500" customFormat="1">
      <c r="B114" s="502"/>
      <c r="F114" s="508"/>
      <c r="G114" s="509"/>
      <c r="H114" s="504"/>
      <c r="L114" s="505"/>
      <c r="M114" s="506"/>
      <c r="N114" s="507"/>
    </row>
    <row r="115" spans="2:14" s="500" customFormat="1">
      <c r="B115" s="502"/>
      <c r="F115" s="508"/>
      <c r="G115" s="509"/>
      <c r="H115" s="504"/>
      <c r="L115" s="505"/>
      <c r="M115" s="506"/>
      <c r="N115" s="507"/>
    </row>
    <row r="116" spans="2:14" s="500" customFormat="1">
      <c r="B116" s="502"/>
      <c r="F116" s="508"/>
      <c r="G116" s="509"/>
      <c r="H116" s="504"/>
      <c r="L116" s="505"/>
      <c r="M116" s="506"/>
      <c r="N116" s="507"/>
    </row>
    <row r="117" spans="2:14" s="500" customFormat="1">
      <c r="B117" s="502"/>
      <c r="F117" s="508"/>
      <c r="G117" s="509"/>
      <c r="H117" s="504"/>
      <c r="L117" s="505"/>
      <c r="M117" s="506"/>
      <c r="N117" s="507"/>
    </row>
    <row r="118" spans="2:14" s="500" customFormat="1">
      <c r="B118" s="502"/>
      <c r="F118" s="508"/>
      <c r="G118" s="509"/>
      <c r="H118" s="504"/>
      <c r="L118" s="505"/>
      <c r="M118" s="506"/>
      <c r="N118" s="507"/>
    </row>
    <row r="119" spans="2:14" s="500" customFormat="1">
      <c r="B119" s="502"/>
      <c r="F119" s="508"/>
      <c r="G119" s="509"/>
      <c r="H119" s="504"/>
      <c r="L119" s="505"/>
      <c r="M119" s="506"/>
      <c r="N119" s="507"/>
    </row>
    <row r="120" spans="2:14" s="500" customFormat="1">
      <c r="B120" s="502"/>
      <c r="F120" s="508"/>
      <c r="G120" s="509"/>
      <c r="H120" s="504"/>
      <c r="L120" s="505"/>
      <c r="M120" s="506"/>
      <c r="N120" s="507"/>
    </row>
    <row r="121" spans="2:14" s="500" customFormat="1">
      <c r="B121" s="502"/>
      <c r="F121" s="508"/>
      <c r="G121" s="509"/>
      <c r="H121" s="504"/>
      <c r="L121" s="505"/>
      <c r="M121" s="506"/>
      <c r="N121" s="507"/>
    </row>
    <row r="122" spans="2:14" s="500" customFormat="1">
      <c r="B122" s="502"/>
      <c r="F122" s="508"/>
      <c r="G122" s="509"/>
      <c r="H122" s="504"/>
      <c r="L122" s="505"/>
      <c r="M122" s="506"/>
      <c r="N122" s="507"/>
    </row>
    <row r="123" spans="2:14" s="500" customFormat="1">
      <c r="B123" s="502"/>
      <c r="F123" s="508"/>
      <c r="G123" s="509"/>
      <c r="H123" s="504"/>
      <c r="L123" s="505"/>
      <c r="M123" s="506"/>
      <c r="N123" s="507"/>
    </row>
    <row r="124" spans="2:14" s="500" customFormat="1">
      <c r="B124" s="502"/>
      <c r="F124" s="508"/>
      <c r="G124" s="509"/>
      <c r="H124" s="504"/>
      <c r="L124" s="505"/>
      <c r="M124" s="506"/>
      <c r="N124" s="507"/>
    </row>
    <row r="125" spans="2:14" s="500" customFormat="1">
      <c r="B125" s="502"/>
      <c r="F125" s="508"/>
      <c r="G125" s="509"/>
      <c r="H125" s="504"/>
      <c r="L125" s="505"/>
      <c r="M125" s="506"/>
      <c r="N125" s="507"/>
    </row>
    <row r="126" spans="2:14" s="500" customFormat="1">
      <c r="B126" s="502"/>
      <c r="F126" s="508"/>
      <c r="G126" s="509"/>
      <c r="H126" s="504"/>
      <c r="L126" s="505"/>
      <c r="M126" s="506"/>
      <c r="N126" s="507"/>
    </row>
    <row r="127" spans="2:14" s="500" customFormat="1">
      <c r="B127" s="502"/>
      <c r="F127" s="508"/>
      <c r="G127" s="509"/>
      <c r="H127" s="504"/>
      <c r="L127" s="505"/>
      <c r="M127" s="506"/>
      <c r="N127" s="507"/>
    </row>
    <row r="128" spans="2:14" s="500" customFormat="1">
      <c r="B128" s="502"/>
      <c r="F128" s="508"/>
      <c r="G128" s="509"/>
      <c r="H128" s="504"/>
      <c r="L128" s="505"/>
      <c r="M128" s="506"/>
      <c r="N128" s="507"/>
    </row>
    <row r="129" spans="2:14" s="500" customFormat="1">
      <c r="B129" s="502"/>
      <c r="F129" s="508"/>
      <c r="G129" s="509"/>
      <c r="H129" s="504"/>
      <c r="L129" s="505"/>
      <c r="M129" s="506"/>
      <c r="N129" s="507"/>
    </row>
    <row r="130" spans="2:14" s="500" customFormat="1">
      <c r="B130" s="502"/>
      <c r="F130" s="508"/>
      <c r="G130" s="509"/>
      <c r="H130" s="504"/>
      <c r="L130" s="505"/>
      <c r="M130" s="506"/>
      <c r="N130" s="507"/>
    </row>
    <row r="131" spans="2:14" s="500" customFormat="1">
      <c r="B131" s="502"/>
      <c r="F131" s="508"/>
      <c r="G131" s="509"/>
      <c r="H131" s="504"/>
      <c r="L131" s="505"/>
      <c r="M131" s="506"/>
      <c r="N131" s="507"/>
    </row>
    <row r="132" spans="2:14" s="500" customFormat="1">
      <c r="B132" s="502"/>
      <c r="F132" s="508"/>
      <c r="G132" s="509"/>
      <c r="H132" s="504"/>
      <c r="L132" s="505"/>
      <c r="M132" s="506"/>
      <c r="N132" s="507"/>
    </row>
    <row r="133" spans="2:14" s="500" customFormat="1">
      <c r="B133" s="502"/>
      <c r="F133" s="508"/>
      <c r="G133" s="509"/>
      <c r="H133" s="504"/>
      <c r="L133" s="505"/>
      <c r="M133" s="506"/>
      <c r="N133" s="507"/>
    </row>
    <row r="134" spans="2:14" s="500" customFormat="1">
      <c r="B134" s="502"/>
      <c r="F134" s="508"/>
      <c r="G134" s="509"/>
      <c r="H134" s="504"/>
      <c r="L134" s="505"/>
      <c r="M134" s="506"/>
      <c r="N134" s="507"/>
    </row>
    <row r="135" spans="2:14" s="500" customFormat="1">
      <c r="B135" s="502"/>
      <c r="F135" s="508"/>
      <c r="G135" s="509"/>
      <c r="H135" s="504"/>
      <c r="L135" s="505"/>
      <c r="M135" s="506"/>
      <c r="N135" s="507"/>
    </row>
    <row r="136" spans="2:14" s="500" customFormat="1">
      <c r="B136" s="502"/>
      <c r="F136" s="508"/>
      <c r="G136" s="509"/>
      <c r="H136" s="504"/>
      <c r="L136" s="505"/>
      <c r="M136" s="506"/>
      <c r="N136" s="507"/>
    </row>
    <row r="137" spans="2:14" s="500" customFormat="1">
      <c r="B137" s="502"/>
      <c r="F137" s="508"/>
      <c r="G137" s="509"/>
      <c r="H137" s="504"/>
      <c r="L137" s="505"/>
      <c r="M137" s="506"/>
      <c r="N137" s="507"/>
    </row>
    <row r="138" spans="2:14" s="500" customFormat="1">
      <c r="B138" s="502"/>
      <c r="F138" s="508"/>
      <c r="G138" s="509"/>
      <c r="H138" s="504"/>
      <c r="L138" s="505"/>
      <c r="M138" s="506"/>
      <c r="N138" s="507"/>
    </row>
    <row r="139" spans="2:14" s="500" customFormat="1">
      <c r="B139" s="502"/>
      <c r="F139" s="508"/>
      <c r="G139" s="509"/>
      <c r="H139" s="504"/>
      <c r="L139" s="505"/>
      <c r="M139" s="506"/>
      <c r="N139" s="507"/>
    </row>
    <row r="140" spans="2:14" s="500" customFormat="1">
      <c r="B140" s="502"/>
      <c r="F140" s="508"/>
      <c r="G140" s="509"/>
      <c r="H140" s="504"/>
      <c r="L140" s="505"/>
      <c r="M140" s="506"/>
      <c r="N140" s="507"/>
    </row>
    <row r="141" spans="2:14" s="500" customFormat="1">
      <c r="B141" s="502"/>
      <c r="F141" s="508"/>
      <c r="G141" s="509"/>
      <c r="H141" s="504"/>
      <c r="L141" s="505"/>
      <c r="M141" s="506"/>
      <c r="N141" s="507"/>
    </row>
    <row r="142" spans="2:14" s="500" customFormat="1">
      <c r="B142" s="502"/>
      <c r="F142" s="508"/>
      <c r="G142" s="509"/>
      <c r="H142" s="504"/>
      <c r="L142" s="505"/>
      <c r="M142" s="506"/>
      <c r="N142" s="507"/>
    </row>
    <row r="143" spans="2:14" s="500" customFormat="1">
      <c r="B143" s="502"/>
      <c r="F143" s="508"/>
      <c r="G143" s="509"/>
      <c r="H143" s="504"/>
      <c r="L143" s="505"/>
      <c r="M143" s="506"/>
      <c r="N143" s="507"/>
    </row>
    <row r="144" spans="2:14" s="500" customFormat="1">
      <c r="B144" s="502"/>
      <c r="F144" s="508"/>
      <c r="G144" s="509"/>
      <c r="H144" s="504"/>
      <c r="L144" s="505"/>
      <c r="M144" s="506"/>
      <c r="N144" s="507"/>
    </row>
    <row r="145" spans="2:14" s="500" customFormat="1">
      <c r="B145" s="502"/>
      <c r="F145" s="508"/>
      <c r="G145" s="509"/>
      <c r="H145" s="504"/>
      <c r="L145" s="505"/>
      <c r="M145" s="506"/>
      <c r="N145" s="507"/>
    </row>
    <row r="146" spans="2:14" s="500" customFormat="1">
      <c r="B146" s="502"/>
      <c r="F146" s="508"/>
      <c r="G146" s="509"/>
      <c r="H146" s="504"/>
      <c r="L146" s="505"/>
      <c r="M146" s="506"/>
      <c r="N146" s="507"/>
    </row>
    <row r="147" spans="2:14" s="500" customFormat="1">
      <c r="B147" s="502"/>
      <c r="F147" s="508"/>
      <c r="G147" s="509"/>
      <c r="H147" s="504"/>
      <c r="L147" s="505"/>
      <c r="M147" s="506"/>
      <c r="N147" s="507"/>
    </row>
    <row r="148" spans="2:14" s="500" customFormat="1">
      <c r="B148" s="502"/>
      <c r="F148" s="508"/>
      <c r="G148" s="509"/>
      <c r="H148" s="504"/>
      <c r="L148" s="505"/>
      <c r="M148" s="506"/>
      <c r="N148" s="507"/>
    </row>
    <row r="149" spans="2:14" s="500" customFormat="1">
      <c r="B149" s="502"/>
      <c r="F149" s="508"/>
      <c r="G149" s="509"/>
      <c r="H149" s="504"/>
      <c r="L149" s="505"/>
      <c r="M149" s="506"/>
      <c r="N149" s="507"/>
    </row>
    <row r="150" spans="2:14" s="500" customFormat="1">
      <c r="B150" s="502"/>
      <c r="F150" s="508"/>
      <c r="G150" s="509"/>
      <c r="H150" s="504"/>
      <c r="L150" s="505"/>
      <c r="M150" s="506"/>
      <c r="N150" s="507"/>
    </row>
    <row r="151" spans="2:14" s="500" customFormat="1">
      <c r="B151" s="502"/>
      <c r="F151" s="508"/>
      <c r="G151" s="509"/>
      <c r="H151" s="504"/>
      <c r="L151" s="505"/>
      <c r="M151" s="506"/>
      <c r="N151" s="507"/>
    </row>
    <row r="152" spans="2:14" s="500" customFormat="1">
      <c r="B152" s="502"/>
      <c r="F152" s="508"/>
      <c r="G152" s="509"/>
      <c r="H152" s="504"/>
      <c r="L152" s="505"/>
      <c r="M152" s="506"/>
      <c r="N152" s="507"/>
    </row>
    <row r="153" spans="2:14" s="500" customFormat="1">
      <c r="B153" s="502"/>
      <c r="F153" s="508"/>
      <c r="G153" s="509"/>
      <c r="H153" s="504"/>
      <c r="L153" s="505"/>
      <c r="M153" s="506"/>
      <c r="N153" s="507"/>
    </row>
    <row r="154" spans="2:14" s="500" customFormat="1">
      <c r="B154" s="502"/>
      <c r="F154" s="508"/>
      <c r="G154" s="509"/>
      <c r="H154" s="504"/>
      <c r="L154" s="505"/>
      <c r="M154" s="506"/>
      <c r="N154" s="507"/>
    </row>
    <row r="155" spans="2:14" s="500" customFormat="1">
      <c r="B155" s="502"/>
      <c r="F155" s="508"/>
      <c r="G155" s="509"/>
      <c r="H155" s="504"/>
      <c r="L155" s="505"/>
      <c r="M155" s="506"/>
      <c r="N155" s="507"/>
    </row>
    <row r="156" spans="2:14" s="500" customFormat="1">
      <c r="B156" s="502"/>
      <c r="F156" s="508"/>
      <c r="G156" s="509"/>
      <c r="H156" s="504"/>
      <c r="L156" s="505"/>
      <c r="M156" s="506"/>
      <c r="N156" s="507"/>
    </row>
    <row r="157" spans="2:14" s="500" customFormat="1">
      <c r="B157" s="502"/>
      <c r="F157" s="508"/>
      <c r="G157" s="509"/>
      <c r="H157" s="504"/>
      <c r="L157" s="505"/>
      <c r="M157" s="506"/>
      <c r="N157" s="507"/>
    </row>
    <row r="158" spans="2:14" s="500" customFormat="1">
      <c r="B158" s="502"/>
      <c r="F158" s="508"/>
      <c r="G158" s="509"/>
      <c r="H158" s="504"/>
      <c r="L158" s="505"/>
      <c r="M158" s="506"/>
      <c r="N158" s="507"/>
    </row>
    <row r="159" spans="2:14" s="500" customFormat="1">
      <c r="B159" s="502"/>
      <c r="F159" s="508"/>
      <c r="G159" s="509"/>
      <c r="H159" s="504"/>
      <c r="L159" s="505"/>
      <c r="M159" s="506"/>
      <c r="N159" s="507"/>
    </row>
    <row r="160" spans="2:14" s="500" customFormat="1">
      <c r="B160" s="502"/>
      <c r="F160" s="508"/>
      <c r="G160" s="509"/>
      <c r="H160" s="504"/>
      <c r="L160" s="505"/>
      <c r="M160" s="506"/>
      <c r="N160" s="507"/>
    </row>
    <row r="161" spans="2:14" s="500" customFormat="1">
      <c r="B161" s="502"/>
      <c r="F161" s="508"/>
      <c r="G161" s="509"/>
      <c r="H161" s="504"/>
      <c r="L161" s="505"/>
      <c r="M161" s="506"/>
      <c r="N161" s="507"/>
    </row>
    <row r="162" spans="2:14" s="500" customFormat="1">
      <c r="B162" s="502"/>
      <c r="F162" s="508"/>
      <c r="G162" s="509"/>
      <c r="H162" s="504"/>
      <c r="L162" s="505"/>
      <c r="M162" s="506"/>
      <c r="N162" s="507"/>
    </row>
    <row r="163" spans="2:14" s="500" customFormat="1">
      <c r="B163" s="502"/>
      <c r="F163" s="508"/>
      <c r="G163" s="509"/>
      <c r="H163" s="504"/>
      <c r="L163" s="505"/>
      <c r="M163" s="506"/>
      <c r="N163" s="507"/>
    </row>
    <row r="164" spans="2:14" s="500" customFormat="1">
      <c r="B164" s="502"/>
      <c r="F164" s="508"/>
      <c r="G164" s="509"/>
      <c r="H164" s="504"/>
      <c r="L164" s="505"/>
      <c r="M164" s="506"/>
      <c r="N164" s="507"/>
    </row>
    <row r="165" spans="2:14" s="500" customFormat="1">
      <c r="B165" s="502"/>
      <c r="F165" s="508"/>
      <c r="G165" s="509"/>
      <c r="H165" s="504"/>
      <c r="L165" s="505"/>
      <c r="M165" s="506"/>
      <c r="N165" s="507"/>
    </row>
    <row r="166" spans="2:14" s="500" customFormat="1">
      <c r="B166" s="502"/>
      <c r="F166" s="508"/>
      <c r="G166" s="509"/>
      <c r="H166" s="504"/>
      <c r="L166" s="505"/>
      <c r="M166" s="506"/>
      <c r="N166" s="507"/>
    </row>
    <row r="167" spans="2:14" s="500" customFormat="1">
      <c r="B167" s="502"/>
      <c r="F167" s="508"/>
      <c r="G167" s="509"/>
      <c r="H167" s="504"/>
      <c r="L167" s="505"/>
      <c r="M167" s="506"/>
      <c r="N167" s="507"/>
    </row>
    <row r="168" spans="2:14" s="500" customFormat="1">
      <c r="B168" s="502"/>
      <c r="F168" s="508"/>
      <c r="G168" s="509"/>
      <c r="H168" s="504"/>
      <c r="L168" s="505"/>
      <c r="M168" s="506"/>
      <c r="N168" s="507"/>
    </row>
    <row r="169" spans="2:14" s="500" customFormat="1">
      <c r="B169" s="502"/>
      <c r="F169" s="508"/>
      <c r="G169" s="509"/>
      <c r="H169" s="504"/>
      <c r="L169" s="505"/>
      <c r="M169" s="506"/>
      <c r="N169" s="507"/>
    </row>
    <row r="170" spans="2:14" s="500" customFormat="1">
      <c r="B170" s="502"/>
      <c r="F170" s="508"/>
      <c r="G170" s="509"/>
      <c r="H170" s="504"/>
      <c r="L170" s="505"/>
      <c r="M170" s="506"/>
      <c r="N170" s="507"/>
    </row>
    <row r="171" spans="2:14" s="500" customFormat="1">
      <c r="B171" s="502"/>
      <c r="F171" s="508"/>
      <c r="G171" s="509"/>
      <c r="H171" s="504"/>
      <c r="L171" s="505"/>
      <c r="M171" s="506"/>
      <c r="N171" s="507"/>
    </row>
    <row r="172" spans="2:14" s="500" customFormat="1">
      <c r="B172" s="502"/>
      <c r="F172" s="508"/>
      <c r="G172" s="509"/>
      <c r="H172" s="504"/>
      <c r="L172" s="505"/>
      <c r="M172" s="506"/>
      <c r="N172" s="507"/>
    </row>
    <row r="173" spans="2:14" s="500" customFormat="1">
      <c r="B173" s="502"/>
      <c r="F173" s="508"/>
      <c r="G173" s="509"/>
      <c r="H173" s="504"/>
      <c r="L173" s="505"/>
      <c r="M173" s="506"/>
      <c r="N173" s="507"/>
    </row>
    <row r="174" spans="2:14" s="500" customFormat="1">
      <c r="B174" s="502"/>
      <c r="F174" s="508"/>
      <c r="G174" s="509"/>
      <c r="H174" s="504"/>
      <c r="L174" s="505"/>
      <c r="M174" s="506"/>
      <c r="N174" s="507"/>
    </row>
    <row r="175" spans="2:14" s="500" customFormat="1">
      <c r="B175" s="502"/>
      <c r="F175" s="508"/>
      <c r="G175" s="509"/>
      <c r="H175" s="504"/>
      <c r="L175" s="505"/>
      <c r="M175" s="506"/>
      <c r="N175" s="507"/>
    </row>
    <row r="176" spans="2:14" s="500" customFormat="1">
      <c r="B176" s="502"/>
      <c r="F176" s="508"/>
      <c r="G176" s="509"/>
      <c r="H176" s="504"/>
      <c r="L176" s="505"/>
      <c r="M176" s="506"/>
      <c r="N176" s="507"/>
    </row>
    <row r="177" spans="2:14" s="500" customFormat="1">
      <c r="B177" s="502"/>
      <c r="F177" s="508"/>
      <c r="G177" s="509"/>
      <c r="H177" s="504"/>
      <c r="L177" s="505"/>
      <c r="M177" s="506"/>
      <c r="N177" s="507"/>
    </row>
    <row r="178" spans="2:14" s="500" customFormat="1">
      <c r="B178" s="502"/>
      <c r="F178" s="508"/>
      <c r="G178" s="509"/>
      <c r="H178" s="504"/>
      <c r="L178" s="505"/>
      <c r="M178" s="506"/>
      <c r="N178" s="507"/>
    </row>
    <row r="179" spans="2:14" s="500" customFormat="1">
      <c r="B179" s="502"/>
      <c r="F179" s="508"/>
      <c r="G179" s="509"/>
      <c r="H179" s="504"/>
      <c r="L179" s="505"/>
      <c r="M179" s="506"/>
      <c r="N179" s="507"/>
    </row>
    <row r="180" spans="2:14" s="500" customFormat="1">
      <c r="B180" s="502"/>
      <c r="F180" s="508"/>
      <c r="G180" s="509"/>
      <c r="H180" s="504"/>
      <c r="L180" s="505"/>
      <c r="M180" s="506"/>
      <c r="N180" s="507"/>
    </row>
    <row r="181" spans="2:14" s="500" customFormat="1">
      <c r="B181" s="502"/>
      <c r="F181" s="508"/>
      <c r="G181" s="509"/>
      <c r="H181" s="504"/>
      <c r="L181" s="505"/>
      <c r="M181" s="506"/>
      <c r="N181" s="507"/>
    </row>
    <row r="182" spans="2:14" s="500" customFormat="1">
      <c r="B182" s="502"/>
      <c r="F182" s="508"/>
      <c r="G182" s="509"/>
      <c r="H182" s="504"/>
      <c r="L182" s="505"/>
      <c r="M182" s="506"/>
      <c r="N182" s="507"/>
    </row>
    <row r="183" spans="2:14">
      <c r="F183" s="499"/>
    </row>
    <row r="184" spans="2:14">
      <c r="F184" s="499"/>
    </row>
    <row r="185" spans="2:14">
      <c r="F185" s="499"/>
    </row>
    <row r="186" spans="2:14">
      <c r="F186" s="499"/>
    </row>
  </sheetData>
  <mergeCells count="15">
    <mergeCell ref="M30:M31"/>
    <mergeCell ref="N30:N31"/>
    <mergeCell ref="T30:T31"/>
    <mergeCell ref="U30:U31"/>
    <mergeCell ref="Z30:Z31"/>
    <mergeCell ref="M49:M50"/>
    <mergeCell ref="N49:N50"/>
    <mergeCell ref="T49:T50"/>
    <mergeCell ref="U49:U50"/>
    <mergeCell ref="Z49:Z50"/>
    <mergeCell ref="M11:M12"/>
    <mergeCell ref="N11:N12"/>
    <mergeCell ref="T11:T12"/>
    <mergeCell ref="U11:U12"/>
    <mergeCell ref="Z11:Z12"/>
  </mergeCells>
  <conditionalFormatting sqref="T12:T26 T31:T45 S32:S45 T50:T62 S51:S62 K51:K62 M50:M62 K13:K26 M12:M26 S13:S26 K32:K45 M31:M45 O69:P69 I65:J65 O65:R65 S69:T69 K69 M69 S67:T67 K67 M67 I69">
    <cfRule type="cellIs" dxfId="10" priority="2" operator="lessThan">
      <formula>0</formula>
    </cfRule>
  </conditionalFormatting>
  <hyperlinks>
    <hyperlink ref="B10" r:id="rId1"/>
    <hyperlink ref="B29" r:id="rId2"/>
    <hyperlink ref="B48" r:id="rId3"/>
  </hyperlinks>
  <pageMargins left="0.31496062992125984" right="0.31496062992125984" top="0.35433070866141736" bottom="0.35433070866141736" header="0.31496062992125984" footer="0.31496062992125984"/>
  <pageSetup paperSize="9" scale="50" orientation="landscape" r:id="rId4"/>
  <drawing r:id="rId5"/>
  <legacyDrawing r:id="rId6"/>
</worksheet>
</file>

<file path=xl/worksheets/sheet8.xml><?xml version="1.0" encoding="utf-8"?>
<worksheet xmlns="http://schemas.openxmlformats.org/spreadsheetml/2006/main" xmlns:r="http://schemas.openxmlformats.org/officeDocument/2006/relationships">
  <dimension ref="A1:EL196"/>
  <sheetViews>
    <sheetView zoomScale="55" zoomScaleNormal="55" workbookViewId="0">
      <selection activeCell="AD4" sqref="AD4"/>
    </sheetView>
  </sheetViews>
  <sheetFormatPr defaultRowHeight="15"/>
  <cols>
    <col min="1" max="1" width="1" style="5" customWidth="1"/>
    <col min="2" max="2" width="13.5703125" style="3" customWidth="1"/>
    <col min="3" max="3" width="32" customWidth="1"/>
    <col min="4" max="4" width="32" hidden="1" customWidth="1"/>
    <col min="5" max="6" width="7.42578125" customWidth="1"/>
    <col min="7" max="7" width="8" customWidth="1"/>
    <col min="8" max="8" width="1" style="13" customWidth="1"/>
    <col min="9" max="9" width="8.140625" customWidth="1"/>
    <col min="10" max="10" width="10.85546875" style="5" customWidth="1"/>
    <col min="11" max="11" width="16.7109375" customWidth="1"/>
    <col min="12" max="12" width="10.140625" style="78" customWidth="1"/>
    <col min="13" max="13" width="10.5703125" style="52" customWidth="1"/>
    <col min="14" max="14" width="13.28515625" style="85" customWidth="1"/>
    <col min="15" max="15" width="1" customWidth="1"/>
    <col min="16" max="16" width="9.28515625" style="5" customWidth="1"/>
    <col min="17" max="17" width="11" customWidth="1"/>
    <col min="18" max="18" width="16" bestFit="1" customWidth="1"/>
    <col min="21" max="21" width="13.28515625" customWidth="1"/>
    <col min="22" max="22" width="1" customWidth="1"/>
    <col min="23" max="23" width="18.140625" bestFit="1" customWidth="1"/>
    <col min="26" max="26" width="13.28515625" customWidth="1"/>
    <col min="27" max="27" width="1.7109375" style="5" customWidth="1"/>
    <col min="28" max="142" width="9.140625" style="500"/>
  </cols>
  <sheetData>
    <row r="1" spans="2:142" ht="39.75" customHeight="1">
      <c r="B1" s="5"/>
      <c r="C1" s="5"/>
      <c r="D1" s="5"/>
      <c r="E1" s="5"/>
      <c r="F1" s="5"/>
      <c r="G1" s="5"/>
      <c r="H1" s="5"/>
      <c r="I1" s="5"/>
      <c r="K1" s="5"/>
      <c r="L1" s="79"/>
      <c r="M1" s="79"/>
      <c r="N1" s="79"/>
      <c r="O1" s="5"/>
      <c r="Q1" s="5"/>
      <c r="R1" s="5"/>
      <c r="S1" s="5"/>
      <c r="T1" s="5"/>
      <c r="U1" s="5"/>
      <c r="V1" s="5"/>
      <c r="W1" s="5"/>
      <c r="X1" s="5"/>
      <c r="Y1" s="5"/>
      <c r="Z1" s="5"/>
    </row>
    <row r="2" spans="2:142" ht="15" customHeight="1">
      <c r="B2" s="6"/>
      <c r="C2" s="5"/>
      <c r="D2" s="5"/>
      <c r="E2" s="5"/>
      <c r="F2" s="5"/>
      <c r="G2" s="5"/>
      <c r="H2" s="32"/>
      <c r="I2" s="5"/>
      <c r="K2" s="5"/>
      <c r="L2" s="79"/>
      <c r="M2" s="50"/>
      <c r="N2" s="81"/>
      <c r="O2" s="5"/>
      <c r="Q2" s="5"/>
      <c r="R2" s="5"/>
      <c r="S2" s="5"/>
      <c r="T2" s="5"/>
      <c r="U2" s="5"/>
      <c r="V2" s="5"/>
      <c r="W2" s="5"/>
      <c r="X2" s="5"/>
      <c r="Y2" s="5"/>
      <c r="Z2" s="5"/>
    </row>
    <row r="3" spans="2:142" ht="15" customHeight="1">
      <c r="B3" s="6"/>
      <c r="C3" s="5"/>
      <c r="D3" s="5"/>
      <c r="E3" s="5"/>
      <c r="F3" s="5"/>
      <c r="G3" s="5"/>
      <c r="H3" s="145"/>
      <c r="I3" s="79"/>
      <c r="J3" s="79"/>
      <c r="K3" s="74"/>
      <c r="L3" s="81"/>
      <c r="M3" s="79"/>
      <c r="N3" s="79"/>
      <c r="O3" s="86"/>
      <c r="P3" s="79"/>
      <c r="Q3" s="79"/>
      <c r="R3" s="74"/>
      <c r="S3" s="81"/>
      <c r="T3" s="79"/>
      <c r="U3" s="79"/>
      <c r="V3" s="86"/>
      <c r="W3" s="74"/>
      <c r="X3" s="50"/>
      <c r="Y3" s="81"/>
      <c r="Z3" s="79"/>
    </row>
    <row r="4" spans="2:142" ht="92.25" customHeight="1">
      <c r="B4" s="6"/>
      <c r="C4" s="139" t="s">
        <v>329</v>
      </c>
      <c r="D4" s="139"/>
      <c r="E4" s="5"/>
      <c r="F4" s="5"/>
      <c r="G4" s="5"/>
      <c r="H4" s="145"/>
      <c r="I4" s="79"/>
      <c r="J4" s="79"/>
      <c r="K4" s="74"/>
      <c r="L4" s="160"/>
      <c r="M4" s="79"/>
      <c r="N4" s="301"/>
      <c r="O4" s="86"/>
      <c r="P4" s="79"/>
      <c r="Q4" s="79"/>
      <c r="R4" s="74"/>
      <c r="S4" s="160"/>
      <c r="T4" s="79"/>
      <c r="U4" s="81"/>
      <c r="V4" s="86"/>
      <c r="W4" s="74"/>
      <c r="X4" s="50"/>
      <c r="Y4" s="81"/>
      <c r="Z4" s="81"/>
    </row>
    <row r="5" spans="2:142">
      <c r="B5" s="6"/>
      <c r="C5" s="5"/>
      <c r="D5" s="5"/>
      <c r="E5" s="5"/>
      <c r="F5" s="5"/>
      <c r="G5" s="5"/>
      <c r="H5" s="166"/>
      <c r="I5" s="79"/>
      <c r="J5" s="79"/>
      <c r="K5" s="74"/>
      <c r="L5" s="79"/>
      <c r="M5" s="79"/>
      <c r="N5" s="301"/>
      <c r="O5" s="86"/>
      <c r="P5" s="79"/>
      <c r="Q5" s="79"/>
      <c r="R5" s="74"/>
      <c r="S5" s="79"/>
      <c r="T5" s="79"/>
      <c r="U5" s="81"/>
      <c r="V5" s="86"/>
      <c r="W5" s="74"/>
      <c r="X5" s="50"/>
      <c r="Y5" s="81"/>
      <c r="Z5" s="81"/>
    </row>
    <row r="6" spans="2:142" ht="15" customHeight="1">
      <c r="B6" s="6"/>
      <c r="E6" s="31"/>
      <c r="F6" s="5"/>
      <c r="G6" s="5"/>
      <c r="H6" s="166"/>
      <c r="I6" s="79"/>
      <c r="J6" s="79"/>
      <c r="K6" s="74"/>
      <c r="L6" s="79"/>
      <c r="M6" s="79"/>
      <c r="N6" s="81"/>
      <c r="O6" s="86"/>
      <c r="P6" s="79"/>
      <c r="Q6" s="79"/>
      <c r="R6" s="74"/>
      <c r="S6" s="79"/>
      <c r="T6" s="79"/>
      <c r="U6" s="81"/>
      <c r="V6" s="86"/>
      <c r="W6" s="74"/>
      <c r="X6" s="50"/>
      <c r="Y6" s="81"/>
      <c r="Z6" s="81"/>
    </row>
    <row r="7" spans="2:142">
      <c r="C7" s="407"/>
      <c r="D7" s="407"/>
      <c r="E7" s="5"/>
      <c r="F7" s="5"/>
      <c r="G7" s="5"/>
      <c r="H7" s="166"/>
      <c r="I7" s="79"/>
      <c r="J7" s="79"/>
      <c r="K7" s="74"/>
      <c r="L7" s="79"/>
      <c r="M7" s="79"/>
      <c r="N7" s="81"/>
      <c r="O7" s="86"/>
      <c r="P7" s="79"/>
      <c r="Q7" s="79"/>
      <c r="R7" s="74"/>
      <c r="S7" s="79"/>
      <c r="T7" s="79"/>
      <c r="U7" s="81"/>
      <c r="V7" s="86"/>
      <c r="W7" s="74"/>
      <c r="X7" s="50"/>
      <c r="Y7" s="81"/>
      <c r="Z7" s="81"/>
    </row>
    <row r="8" spans="2:142" ht="18.75">
      <c r="B8" s="165"/>
      <c r="C8" s="407"/>
      <c r="D8" s="407"/>
      <c r="E8" s="5"/>
      <c r="F8" s="5"/>
      <c r="G8" s="5"/>
      <c r="H8" s="166"/>
      <c r="I8" s="79"/>
      <c r="J8" s="79"/>
      <c r="K8" s="213"/>
      <c r="L8" s="79"/>
      <c r="M8" s="79"/>
      <c r="N8" s="81"/>
      <c r="O8" s="86"/>
      <c r="P8" s="79"/>
      <c r="Q8" s="79"/>
      <c r="R8" s="211"/>
      <c r="S8" s="79"/>
      <c r="T8" s="79"/>
      <c r="U8" s="81"/>
      <c r="V8" s="86"/>
      <c r="W8" s="74"/>
      <c r="X8" s="50"/>
      <c r="Y8" s="81"/>
      <c r="Z8" s="81"/>
    </row>
    <row r="9" spans="2:142" ht="36.75" customHeight="1">
      <c r="B9" s="165"/>
      <c r="C9" s="408"/>
      <c r="D9" s="408"/>
      <c r="E9" s="164"/>
      <c r="F9" s="5"/>
      <c r="G9" s="5"/>
      <c r="H9" s="166"/>
      <c r="I9" s="79"/>
      <c r="J9" s="79"/>
      <c r="K9" s="213"/>
      <c r="L9" s="81"/>
      <c r="M9" s="79"/>
      <c r="N9" s="81"/>
      <c r="O9" s="86"/>
      <c r="P9" s="211"/>
      <c r="Q9" s="79"/>
      <c r="R9" s="74"/>
      <c r="S9" s="81"/>
      <c r="T9" s="79"/>
      <c r="U9" s="81"/>
      <c r="V9" s="86"/>
      <c r="W9" s="74"/>
      <c r="X9" s="50"/>
      <c r="Y9" s="81"/>
      <c r="Z9" s="81"/>
    </row>
    <row r="10" spans="2:142" ht="12" customHeight="1">
      <c r="C10" s="164"/>
      <c r="D10" s="164"/>
      <c r="E10" s="164"/>
      <c r="F10" s="5"/>
      <c r="G10" s="5"/>
      <c r="H10" s="166"/>
      <c r="I10" s="212"/>
      <c r="J10" s="212"/>
      <c r="K10" s="74"/>
      <c r="L10" s="81"/>
      <c r="M10" s="79"/>
      <c r="N10" s="409"/>
      <c r="O10" s="410"/>
      <c r="P10" s="411"/>
      <c r="Q10" s="211"/>
      <c r="R10" s="74"/>
      <c r="S10" s="81"/>
      <c r="T10" s="79"/>
      <c r="U10" s="85"/>
      <c r="V10" s="66"/>
      <c r="W10" s="74"/>
      <c r="X10" s="50"/>
      <c r="Y10" s="81"/>
      <c r="Z10" s="81"/>
    </row>
    <row r="11" spans="2:142" ht="19.5" customHeight="1" thickBot="1">
      <c r="B11" s="31" t="s">
        <v>94</v>
      </c>
      <c r="E11" s="5"/>
      <c r="F11" s="5"/>
      <c r="G11" s="164"/>
      <c r="H11" s="362"/>
      <c r="I11" s="164"/>
      <c r="J11" s="164"/>
      <c r="K11" s="164"/>
      <c r="L11" s="412"/>
      <c r="M11" s="413"/>
      <c r="N11" s="409"/>
      <c r="O11" s="164"/>
      <c r="P11" s="164"/>
      <c r="Q11" s="164"/>
      <c r="R11" s="164"/>
      <c r="S11" s="164"/>
      <c r="T11" s="164"/>
      <c r="U11" s="164"/>
      <c r="V11" s="164"/>
      <c r="W11" s="164"/>
      <c r="X11" s="164"/>
      <c r="Y11" s="164"/>
      <c r="Z11" s="164"/>
    </row>
    <row r="12" spans="2:142" ht="23.25" customHeight="1">
      <c r="B12" s="71" t="s">
        <v>348</v>
      </c>
      <c r="C12" s="22"/>
      <c r="D12" s="56"/>
      <c r="E12" s="25" t="s">
        <v>42</v>
      </c>
      <c r="F12" s="25"/>
      <c r="G12" s="40"/>
      <c r="H12" s="145"/>
      <c r="I12" s="94" t="s">
        <v>16</v>
      </c>
      <c r="J12" s="87"/>
      <c r="K12" s="921" t="s">
        <v>355</v>
      </c>
      <c r="L12" s="921" t="s">
        <v>354</v>
      </c>
      <c r="M12" s="921" t="s">
        <v>353</v>
      </c>
      <c r="N12" s="927" t="s">
        <v>278</v>
      </c>
      <c r="O12" s="95"/>
      <c r="P12" s="94" t="s">
        <v>16</v>
      </c>
      <c r="Q12" s="87"/>
      <c r="R12" s="921" t="s">
        <v>355</v>
      </c>
      <c r="S12" s="921" t="s">
        <v>354</v>
      </c>
      <c r="T12" s="921" t="s">
        <v>353</v>
      </c>
      <c r="U12" s="927" t="s">
        <v>278</v>
      </c>
      <c r="V12" s="95"/>
      <c r="W12" s="923" t="s">
        <v>355</v>
      </c>
      <c r="X12" s="925" t="s">
        <v>354</v>
      </c>
      <c r="Y12" s="925" t="s">
        <v>353</v>
      </c>
      <c r="Z12" s="927" t="s">
        <v>278</v>
      </c>
    </row>
    <row r="13" spans="2:142" ht="24.75" customHeight="1" thickBot="1">
      <c r="B13" s="70" t="s">
        <v>112</v>
      </c>
      <c r="C13" s="69"/>
      <c r="D13" s="57"/>
      <c r="E13" s="37" t="s">
        <v>22</v>
      </c>
      <c r="F13" s="38" t="s">
        <v>31</v>
      </c>
      <c r="G13" s="42" t="s">
        <v>23</v>
      </c>
      <c r="H13" s="145"/>
      <c r="I13" s="460" t="s">
        <v>1</v>
      </c>
      <c r="J13" s="461" t="s">
        <v>2</v>
      </c>
      <c r="K13" s="922"/>
      <c r="L13" s="922"/>
      <c r="M13" s="922"/>
      <c r="N13" s="928"/>
      <c r="O13" s="96"/>
      <c r="P13" s="460" t="s">
        <v>1</v>
      </c>
      <c r="Q13" s="461" t="s">
        <v>2</v>
      </c>
      <c r="R13" s="922"/>
      <c r="S13" s="922"/>
      <c r="T13" s="922"/>
      <c r="U13" s="928"/>
      <c r="V13" s="96"/>
      <c r="W13" s="924"/>
      <c r="X13" s="926"/>
      <c r="Y13" s="926"/>
      <c r="Z13" s="928"/>
    </row>
    <row r="14" spans="2:142" s="164" customFormat="1" ht="24.75" customHeight="1" thickBot="1">
      <c r="B14" s="345" t="s">
        <v>342</v>
      </c>
      <c r="C14" s="163"/>
      <c r="D14" s="163"/>
      <c r="E14" s="343"/>
      <c r="F14" s="343"/>
      <c r="G14" s="343"/>
      <c r="H14" s="166"/>
      <c r="I14" s="344"/>
      <c r="J14" s="344"/>
      <c r="K14" s="344"/>
      <c r="L14" s="344"/>
      <c r="M14" s="344"/>
      <c r="N14" s="344"/>
      <c r="O14" s="344"/>
      <c r="P14" s="344"/>
      <c r="Q14" s="344"/>
      <c r="R14" s="344"/>
      <c r="S14" s="344"/>
      <c r="T14" s="344"/>
      <c r="U14" s="344"/>
      <c r="V14" s="344"/>
      <c r="W14" s="344"/>
      <c r="X14" s="344"/>
      <c r="Y14" s="344"/>
      <c r="Z14" s="344"/>
      <c r="AA14" s="5"/>
      <c r="AB14" s="500"/>
      <c r="AC14" s="500"/>
      <c r="AD14" s="500"/>
      <c r="AE14" s="500"/>
      <c r="AF14" s="500"/>
      <c r="AG14" s="500"/>
      <c r="AH14" s="500"/>
      <c r="AI14" s="500"/>
      <c r="AJ14" s="500"/>
      <c r="AK14" s="500"/>
      <c r="AL14" s="500"/>
      <c r="AM14" s="500"/>
      <c r="AN14" s="500"/>
      <c r="AO14" s="500"/>
      <c r="AP14" s="500"/>
      <c r="AQ14" s="500"/>
      <c r="AR14" s="500"/>
      <c r="AS14" s="500"/>
      <c r="AT14" s="500"/>
      <c r="AU14" s="500"/>
      <c r="AV14" s="500"/>
      <c r="AW14" s="500"/>
      <c r="AX14" s="500"/>
      <c r="AY14" s="500"/>
      <c r="AZ14" s="500"/>
      <c r="BA14" s="500"/>
      <c r="BB14" s="500"/>
      <c r="BC14" s="500"/>
      <c r="BD14" s="500"/>
      <c r="BE14" s="500"/>
      <c r="BF14" s="500"/>
      <c r="BG14" s="500"/>
      <c r="BH14" s="500"/>
      <c r="BI14" s="500"/>
      <c r="BJ14" s="500"/>
      <c r="BK14" s="500"/>
      <c r="BL14" s="500"/>
      <c r="BM14" s="500"/>
      <c r="BN14" s="500"/>
      <c r="BO14" s="500"/>
      <c r="BP14" s="500"/>
      <c r="BQ14" s="500"/>
      <c r="BR14" s="500"/>
      <c r="BS14" s="500"/>
      <c r="BT14" s="500"/>
      <c r="BU14" s="500"/>
      <c r="BV14" s="500"/>
      <c r="BW14" s="500"/>
      <c r="BX14" s="500"/>
      <c r="BY14" s="500"/>
      <c r="BZ14" s="500"/>
      <c r="CA14" s="500"/>
      <c r="CB14" s="500"/>
      <c r="CC14" s="500"/>
      <c r="CD14" s="500"/>
      <c r="CE14" s="500"/>
      <c r="CF14" s="500"/>
      <c r="CG14" s="500"/>
      <c r="CH14" s="500"/>
      <c r="CI14" s="500"/>
      <c r="CJ14" s="500"/>
      <c r="CK14" s="500"/>
      <c r="CL14" s="500"/>
      <c r="CM14" s="500"/>
      <c r="CN14" s="500"/>
      <c r="CO14" s="500"/>
      <c r="CP14" s="500"/>
      <c r="CQ14" s="500"/>
      <c r="CR14" s="500"/>
      <c r="CS14" s="500"/>
      <c r="CT14" s="500"/>
      <c r="CU14" s="500"/>
      <c r="CV14" s="500"/>
      <c r="CW14" s="500"/>
      <c r="CX14" s="500"/>
      <c r="CY14" s="500"/>
      <c r="CZ14" s="500"/>
      <c r="DA14" s="500"/>
      <c r="DB14" s="500"/>
      <c r="DC14" s="500"/>
      <c r="DD14" s="500"/>
      <c r="DE14" s="500"/>
      <c r="DF14" s="500"/>
      <c r="DG14" s="500"/>
      <c r="DH14" s="500"/>
      <c r="DI14" s="500"/>
      <c r="DJ14" s="500"/>
      <c r="DK14" s="500"/>
      <c r="DL14" s="500"/>
      <c r="DM14" s="500"/>
      <c r="DN14" s="500"/>
      <c r="DO14" s="500"/>
      <c r="DP14" s="500"/>
      <c r="DQ14" s="500"/>
      <c r="DR14" s="500"/>
      <c r="DS14" s="500"/>
      <c r="DT14" s="500"/>
      <c r="DU14" s="500"/>
      <c r="DV14" s="500"/>
      <c r="DW14" s="500"/>
      <c r="DX14" s="500"/>
      <c r="DY14" s="500"/>
      <c r="DZ14" s="500"/>
      <c r="EA14" s="500"/>
      <c r="EB14" s="500"/>
      <c r="EC14" s="500"/>
      <c r="ED14" s="500"/>
      <c r="EE14" s="500"/>
      <c r="EF14" s="500"/>
      <c r="EG14" s="500"/>
      <c r="EH14" s="500"/>
      <c r="EI14" s="500"/>
      <c r="EJ14" s="500"/>
      <c r="EK14" s="500"/>
      <c r="EL14" s="500"/>
    </row>
    <row r="15" spans="2:142" ht="19.5" customHeight="1">
      <c r="B15" s="846" t="s">
        <v>339</v>
      </c>
      <c r="C15" s="771" t="s">
        <v>567</v>
      </c>
      <c r="D15" s="172"/>
      <c r="E15" s="347">
        <v>21990</v>
      </c>
      <c r="F15" s="7">
        <v>0</v>
      </c>
      <c r="G15" s="348">
        <v>21990</v>
      </c>
      <c r="H15" s="145"/>
      <c r="I15" s="354">
        <v>6.4799999999999983E-2</v>
      </c>
      <c r="J15" s="355">
        <v>1424.9519999999995</v>
      </c>
      <c r="K15" s="356">
        <v>64.799999999999983</v>
      </c>
      <c r="L15" s="357">
        <v>14249.519999999995</v>
      </c>
      <c r="M15" s="358">
        <v>7740.480000000005</v>
      </c>
      <c r="N15" s="353"/>
      <c r="O15" s="86"/>
      <c r="P15" s="354">
        <v>8.0999999999999975E-2</v>
      </c>
      <c r="Q15" s="355">
        <v>1781.1899999999994</v>
      </c>
      <c r="R15" s="356">
        <v>80.999999999999972</v>
      </c>
      <c r="S15" s="357">
        <v>17811.899999999994</v>
      </c>
      <c r="T15" s="358">
        <v>4178.1000000000058</v>
      </c>
      <c r="U15" s="353"/>
      <c r="V15" s="86"/>
      <c r="W15" s="350">
        <v>4.0499999999999989</v>
      </c>
      <c r="X15" s="351">
        <v>890.59499999999969</v>
      </c>
      <c r="Y15" s="352">
        <v>21099.404999999999</v>
      </c>
      <c r="Z15" s="353"/>
    </row>
    <row r="16" spans="2:142" ht="19.5" customHeight="1">
      <c r="B16" s="847" t="s">
        <v>340</v>
      </c>
      <c r="C16" s="775" t="s">
        <v>567</v>
      </c>
      <c r="D16" s="23"/>
      <c r="E16" s="346">
        <v>24990</v>
      </c>
      <c r="F16" s="2">
        <v>0</v>
      </c>
      <c r="G16" s="283">
        <v>24990</v>
      </c>
      <c r="H16" s="145"/>
      <c r="I16" s="214">
        <v>6.4799999999999983E-2</v>
      </c>
      <c r="J16" s="88">
        <v>1619.3519999999996</v>
      </c>
      <c r="K16" s="208">
        <v>64.799999999999983</v>
      </c>
      <c r="L16" s="206">
        <v>16193.519999999997</v>
      </c>
      <c r="M16" s="207">
        <v>8796.4800000000032</v>
      </c>
      <c r="N16" s="203"/>
      <c r="O16" s="86"/>
      <c r="P16" s="214">
        <v>8.0999999999999975E-2</v>
      </c>
      <c r="Q16" s="88">
        <v>2024.1899999999994</v>
      </c>
      <c r="R16" s="208">
        <v>80.999999999999972</v>
      </c>
      <c r="S16" s="206">
        <v>20241.899999999994</v>
      </c>
      <c r="T16" s="207">
        <v>4748.1000000000058</v>
      </c>
      <c r="U16" s="203"/>
      <c r="V16" s="86"/>
      <c r="W16" s="237">
        <v>3.2399999999999993</v>
      </c>
      <c r="X16" s="235">
        <v>1012.0949999999997</v>
      </c>
      <c r="Y16" s="236">
        <v>23977.904999999999</v>
      </c>
      <c r="Z16" s="203"/>
    </row>
    <row r="17" spans="1:142" ht="19.5" customHeight="1">
      <c r="A17" s="21"/>
      <c r="B17" s="847" t="s">
        <v>340</v>
      </c>
      <c r="C17" s="775" t="s">
        <v>568</v>
      </c>
      <c r="D17" s="23"/>
      <c r="E17" s="346">
        <v>27190</v>
      </c>
      <c r="F17" s="2">
        <v>0</v>
      </c>
      <c r="G17" s="249">
        <v>27190</v>
      </c>
      <c r="H17" s="145"/>
      <c r="I17" s="214">
        <v>6.4799999999999983E-2</v>
      </c>
      <c r="J17" s="88">
        <v>1761.9119999999996</v>
      </c>
      <c r="K17" s="208">
        <v>64.799999999999983</v>
      </c>
      <c r="L17" s="206">
        <v>17619.119999999995</v>
      </c>
      <c r="M17" s="207">
        <v>9570.8800000000047</v>
      </c>
      <c r="N17" s="203"/>
      <c r="O17" s="86"/>
      <c r="P17" s="214">
        <v>8.0999999999999975E-2</v>
      </c>
      <c r="Q17" s="88">
        <v>2202.3899999999994</v>
      </c>
      <c r="R17" s="208">
        <v>80.999999999999972</v>
      </c>
      <c r="S17" s="206">
        <v>22023.899999999994</v>
      </c>
      <c r="T17" s="207">
        <v>5166.1000000000058</v>
      </c>
      <c r="U17" s="203"/>
      <c r="V17" s="86"/>
      <c r="W17" s="237">
        <v>3.2399999999999993</v>
      </c>
      <c r="X17" s="235">
        <v>1101.1949999999997</v>
      </c>
      <c r="Y17" s="236">
        <v>26088.805</v>
      </c>
      <c r="Z17" s="203"/>
    </row>
    <row r="18" spans="1:142">
      <c r="A18" s="21"/>
      <c r="B18" s="847" t="s">
        <v>271</v>
      </c>
      <c r="C18" s="775" t="s">
        <v>567</v>
      </c>
      <c r="D18" s="23"/>
      <c r="E18" s="346">
        <v>26690</v>
      </c>
      <c r="F18" s="2">
        <v>0</v>
      </c>
      <c r="G18" s="249">
        <v>26690</v>
      </c>
      <c r="H18" s="145"/>
      <c r="I18" s="214">
        <v>6.4799999999999983E-2</v>
      </c>
      <c r="J18" s="88">
        <v>1729.5119999999995</v>
      </c>
      <c r="K18" s="208">
        <v>64.799999999999983</v>
      </c>
      <c r="L18" s="206">
        <v>17295.119999999995</v>
      </c>
      <c r="M18" s="207">
        <v>9394.8800000000047</v>
      </c>
      <c r="N18" s="203"/>
      <c r="O18" s="86"/>
      <c r="P18" s="214">
        <v>8.0999999999999975E-2</v>
      </c>
      <c r="Q18" s="88">
        <v>2161.8899999999994</v>
      </c>
      <c r="R18" s="208">
        <v>80.999999999999972</v>
      </c>
      <c r="S18" s="206">
        <v>21618.899999999994</v>
      </c>
      <c r="T18" s="207">
        <v>5071.1000000000058</v>
      </c>
      <c r="U18" s="203"/>
      <c r="V18" s="86"/>
      <c r="W18" s="237">
        <v>3.2399999999999993</v>
      </c>
      <c r="X18" s="235">
        <v>1080.9449999999997</v>
      </c>
      <c r="Y18" s="236">
        <v>25609.055</v>
      </c>
      <c r="Z18" s="203"/>
    </row>
    <row r="19" spans="1:142">
      <c r="A19" s="21"/>
      <c r="B19" s="847" t="s">
        <v>271</v>
      </c>
      <c r="C19" s="775" t="s">
        <v>568</v>
      </c>
      <c r="D19" s="23"/>
      <c r="E19" s="346">
        <v>28890</v>
      </c>
      <c r="F19" s="2">
        <v>0</v>
      </c>
      <c r="G19" s="249">
        <v>28890</v>
      </c>
      <c r="H19" s="145"/>
      <c r="I19" s="214">
        <v>6.4799999999999983E-2</v>
      </c>
      <c r="J19" s="88">
        <v>1872.0719999999994</v>
      </c>
      <c r="K19" s="208">
        <v>64.799999999999983</v>
      </c>
      <c r="L19" s="206">
        <v>18720.719999999994</v>
      </c>
      <c r="M19" s="207">
        <v>10169.280000000006</v>
      </c>
      <c r="N19" s="203"/>
      <c r="O19" s="86"/>
      <c r="P19" s="214">
        <v>8.0999999999999975E-2</v>
      </c>
      <c r="Q19" s="88">
        <v>2340.0899999999992</v>
      </c>
      <c r="R19" s="208">
        <v>80.999999999999972</v>
      </c>
      <c r="S19" s="206">
        <v>23400.899999999994</v>
      </c>
      <c r="T19" s="207">
        <v>5489.1000000000058</v>
      </c>
      <c r="U19" s="203"/>
      <c r="V19" s="86"/>
      <c r="W19" s="237">
        <v>3.2399999999999993</v>
      </c>
      <c r="X19" s="235">
        <v>1170.0449999999996</v>
      </c>
      <c r="Y19" s="236">
        <v>27719.955000000002</v>
      </c>
      <c r="Z19" s="203"/>
    </row>
    <row r="20" spans="1:142">
      <c r="A20" s="21"/>
      <c r="B20" s="847" t="s">
        <v>341</v>
      </c>
      <c r="C20" s="775" t="s">
        <v>569</v>
      </c>
      <c r="D20" s="23"/>
      <c r="E20" s="346">
        <v>28890</v>
      </c>
      <c r="F20" s="2">
        <v>0</v>
      </c>
      <c r="G20" s="249">
        <v>28890</v>
      </c>
      <c r="H20" s="145"/>
      <c r="I20" s="214">
        <v>6.4799999999999983E-2</v>
      </c>
      <c r="J20" s="88">
        <v>1872.0719999999994</v>
      </c>
      <c r="K20" s="208">
        <v>64.799999999999983</v>
      </c>
      <c r="L20" s="206">
        <v>18720.719999999994</v>
      </c>
      <c r="M20" s="207">
        <v>10169.280000000006</v>
      </c>
      <c r="N20" s="203"/>
      <c r="O20" s="86"/>
      <c r="P20" s="214">
        <v>8.0999999999999975E-2</v>
      </c>
      <c r="Q20" s="88">
        <v>2340.0899999999992</v>
      </c>
      <c r="R20" s="208">
        <v>80.999999999999972</v>
      </c>
      <c r="S20" s="206">
        <v>23400.899999999994</v>
      </c>
      <c r="T20" s="207">
        <v>5489.1000000000058</v>
      </c>
      <c r="U20" s="203"/>
      <c r="V20" s="86"/>
      <c r="W20" s="237">
        <v>3.2399999999999993</v>
      </c>
      <c r="X20" s="235">
        <v>1170.0449999999996</v>
      </c>
      <c r="Y20" s="236">
        <v>27719.955000000002</v>
      </c>
      <c r="Z20" s="203"/>
    </row>
    <row r="21" spans="1:142" ht="15.75" thickBot="1">
      <c r="A21" s="21"/>
      <c r="B21" s="848" t="s">
        <v>341</v>
      </c>
      <c r="C21" s="849" t="s">
        <v>570</v>
      </c>
      <c r="D21" s="175"/>
      <c r="E21" s="349">
        <v>32690</v>
      </c>
      <c r="F21" s="15">
        <v>0</v>
      </c>
      <c r="G21" s="250">
        <v>32690</v>
      </c>
      <c r="H21" s="145"/>
      <c r="I21" s="251">
        <v>6.4799999999999983E-2</v>
      </c>
      <c r="J21" s="89">
        <v>2118.3119999999994</v>
      </c>
      <c r="K21" s="252">
        <v>64.799999999999983</v>
      </c>
      <c r="L21" s="253">
        <v>21183.119999999995</v>
      </c>
      <c r="M21" s="254">
        <v>11506.880000000005</v>
      </c>
      <c r="N21" s="209"/>
      <c r="O21" s="86"/>
      <c r="P21" s="251">
        <v>8.0999999999999975E-2</v>
      </c>
      <c r="Q21" s="89">
        <v>2647.889999999999</v>
      </c>
      <c r="R21" s="252">
        <v>80.999999999999972</v>
      </c>
      <c r="S21" s="253">
        <v>26478.899999999991</v>
      </c>
      <c r="T21" s="254">
        <v>6211.1000000000095</v>
      </c>
      <c r="U21" s="209"/>
      <c r="V21" s="86"/>
      <c r="W21" s="255">
        <v>3.2399999999999993</v>
      </c>
      <c r="X21" s="256">
        <v>1323.9449999999995</v>
      </c>
      <c r="Y21" s="257">
        <v>31366.055</v>
      </c>
      <c r="Z21" s="209"/>
    </row>
    <row r="22" spans="1:142" s="164" customFormat="1" ht="24.75" customHeight="1" thickBot="1">
      <c r="B22" s="345" t="s">
        <v>349</v>
      </c>
      <c r="C22" s="163"/>
      <c r="D22" s="163"/>
      <c r="E22" s="343"/>
      <c r="F22" s="343"/>
      <c r="G22" s="343"/>
      <c r="H22" s="166"/>
      <c r="I22" s="344"/>
      <c r="J22" s="344"/>
      <c r="K22" s="344"/>
      <c r="L22" s="344"/>
      <c r="M22" s="344"/>
      <c r="N22" s="344"/>
      <c r="O22" s="344"/>
      <c r="P22" s="344"/>
      <c r="Q22" s="344"/>
      <c r="R22" s="344"/>
      <c r="S22" s="344"/>
      <c r="T22" s="344"/>
      <c r="U22" s="344"/>
      <c r="V22" s="344"/>
      <c r="W22" s="344"/>
      <c r="X22" s="344"/>
      <c r="Y22" s="344"/>
      <c r="Z22" s="344"/>
      <c r="AA22" s="5"/>
      <c r="AB22" s="500"/>
      <c r="AC22" s="500"/>
      <c r="AD22" s="500"/>
      <c r="AE22" s="500"/>
      <c r="AF22" s="500"/>
      <c r="AG22" s="500"/>
      <c r="AH22" s="500"/>
      <c r="AI22" s="500"/>
      <c r="AJ22" s="500"/>
      <c r="AK22" s="500"/>
      <c r="AL22" s="500"/>
      <c r="AM22" s="500"/>
      <c r="AN22" s="500"/>
      <c r="AO22" s="500"/>
      <c r="AP22" s="500"/>
      <c r="AQ22" s="500"/>
      <c r="AR22" s="500"/>
      <c r="AS22" s="500"/>
      <c r="AT22" s="500"/>
      <c r="AU22" s="500"/>
      <c r="AV22" s="500"/>
      <c r="AW22" s="500"/>
      <c r="AX22" s="500"/>
      <c r="AY22" s="500"/>
      <c r="AZ22" s="500"/>
      <c r="BA22" s="500"/>
      <c r="BB22" s="500"/>
      <c r="BC22" s="500"/>
      <c r="BD22" s="500"/>
      <c r="BE22" s="500"/>
      <c r="BF22" s="500"/>
      <c r="BG22" s="500"/>
      <c r="BH22" s="500"/>
      <c r="BI22" s="500"/>
      <c r="BJ22" s="500"/>
      <c r="BK22" s="500"/>
      <c r="BL22" s="500"/>
      <c r="BM22" s="500"/>
      <c r="BN22" s="500"/>
      <c r="BO22" s="500"/>
      <c r="BP22" s="500"/>
      <c r="BQ22" s="500"/>
      <c r="BR22" s="500"/>
      <c r="BS22" s="500"/>
      <c r="BT22" s="500"/>
      <c r="BU22" s="500"/>
      <c r="BV22" s="500"/>
      <c r="BW22" s="500"/>
      <c r="BX22" s="500"/>
      <c r="BY22" s="500"/>
      <c r="BZ22" s="500"/>
      <c r="CA22" s="500"/>
      <c r="CB22" s="500"/>
      <c r="CC22" s="500"/>
      <c r="CD22" s="500"/>
      <c r="CE22" s="500"/>
      <c r="CF22" s="500"/>
      <c r="CG22" s="500"/>
      <c r="CH22" s="500"/>
      <c r="CI22" s="500"/>
      <c r="CJ22" s="500"/>
      <c r="CK22" s="500"/>
      <c r="CL22" s="500"/>
      <c r="CM22" s="500"/>
      <c r="CN22" s="500"/>
      <c r="CO22" s="500"/>
      <c r="CP22" s="500"/>
      <c r="CQ22" s="500"/>
      <c r="CR22" s="500"/>
      <c r="CS22" s="500"/>
      <c r="CT22" s="500"/>
      <c r="CU22" s="500"/>
      <c r="CV22" s="500"/>
      <c r="CW22" s="500"/>
      <c r="CX22" s="500"/>
      <c r="CY22" s="500"/>
      <c r="CZ22" s="500"/>
      <c r="DA22" s="500"/>
      <c r="DB22" s="500"/>
      <c r="DC22" s="500"/>
      <c r="DD22" s="500"/>
      <c r="DE22" s="500"/>
      <c r="DF22" s="500"/>
      <c r="DG22" s="500"/>
      <c r="DH22" s="500"/>
      <c r="DI22" s="500"/>
      <c r="DJ22" s="500"/>
      <c r="DK22" s="500"/>
      <c r="DL22" s="500"/>
      <c r="DM22" s="500"/>
      <c r="DN22" s="500"/>
      <c r="DO22" s="500"/>
      <c r="DP22" s="500"/>
      <c r="DQ22" s="500"/>
      <c r="DR22" s="500"/>
      <c r="DS22" s="500"/>
      <c r="DT22" s="500"/>
      <c r="DU22" s="500"/>
      <c r="DV22" s="500"/>
      <c r="DW22" s="500"/>
      <c r="DX22" s="500"/>
      <c r="DY22" s="500"/>
      <c r="DZ22" s="500"/>
      <c r="EA22" s="500"/>
      <c r="EB22" s="500"/>
      <c r="EC22" s="500"/>
      <c r="ED22" s="500"/>
      <c r="EE22" s="500"/>
      <c r="EF22" s="500"/>
      <c r="EG22" s="500"/>
      <c r="EH22" s="500"/>
      <c r="EI22" s="500"/>
      <c r="EJ22" s="500"/>
      <c r="EK22" s="500"/>
      <c r="EL22" s="500"/>
    </row>
    <row r="23" spans="1:142" ht="19.5" customHeight="1">
      <c r="B23" s="53" t="s">
        <v>339</v>
      </c>
      <c r="C23" s="172" t="s">
        <v>344</v>
      </c>
      <c r="D23" s="172"/>
      <c r="E23" s="347">
        <v>23990</v>
      </c>
      <c r="F23" s="7">
        <v>0</v>
      </c>
      <c r="G23" s="348">
        <v>23990</v>
      </c>
      <c r="H23" s="145"/>
      <c r="I23" s="354">
        <v>6.4799999999999983E-2</v>
      </c>
      <c r="J23" s="355">
        <v>1554.5519999999997</v>
      </c>
      <c r="K23" s="356">
        <v>64.799999999999983</v>
      </c>
      <c r="L23" s="357">
        <v>15545.519999999997</v>
      </c>
      <c r="M23" s="358">
        <v>8444.4800000000032</v>
      </c>
      <c r="N23" s="353"/>
      <c r="O23" s="86"/>
      <c r="P23" s="354">
        <v>8.0999999999999975E-2</v>
      </c>
      <c r="Q23" s="355">
        <v>1943.1899999999994</v>
      </c>
      <c r="R23" s="356">
        <v>80.999999999999972</v>
      </c>
      <c r="S23" s="357">
        <v>19431.899999999994</v>
      </c>
      <c r="T23" s="358">
        <v>4558.1000000000058</v>
      </c>
      <c r="U23" s="353"/>
      <c r="V23" s="86"/>
      <c r="W23" s="350">
        <v>4.0499999999999989</v>
      </c>
      <c r="X23" s="351">
        <v>971.59499999999969</v>
      </c>
      <c r="Y23" s="352">
        <v>23018.404999999999</v>
      </c>
      <c r="Z23" s="353"/>
    </row>
    <row r="24" spans="1:142" ht="19.5" customHeight="1">
      <c r="B24" s="18" t="s">
        <v>340</v>
      </c>
      <c r="C24" s="23" t="s">
        <v>344</v>
      </c>
      <c r="D24" s="23"/>
      <c r="E24" s="346">
        <v>26990</v>
      </c>
      <c r="F24" s="2">
        <v>0</v>
      </c>
      <c r="G24" s="283">
        <v>26990</v>
      </c>
      <c r="H24" s="145"/>
      <c r="I24" s="214">
        <v>6.4799999999999983E-2</v>
      </c>
      <c r="J24" s="88">
        <v>1748.9519999999995</v>
      </c>
      <c r="K24" s="208">
        <v>64.799999999999983</v>
      </c>
      <c r="L24" s="206">
        <v>17489.519999999997</v>
      </c>
      <c r="M24" s="207">
        <v>9500.4800000000032</v>
      </c>
      <c r="N24" s="203"/>
      <c r="O24" s="86"/>
      <c r="P24" s="214">
        <v>8.0999999999999975E-2</v>
      </c>
      <c r="Q24" s="88">
        <v>2186.1899999999991</v>
      </c>
      <c r="R24" s="208">
        <v>80.999999999999972</v>
      </c>
      <c r="S24" s="206">
        <v>21861.899999999991</v>
      </c>
      <c r="T24" s="207">
        <v>5128.1000000000095</v>
      </c>
      <c r="U24" s="203"/>
      <c r="V24" s="86"/>
      <c r="W24" s="237">
        <v>3.2399999999999993</v>
      </c>
      <c r="X24" s="235">
        <v>1093.0949999999996</v>
      </c>
      <c r="Y24" s="236">
        <v>25896.904999999999</v>
      </c>
      <c r="Z24" s="203"/>
    </row>
    <row r="25" spans="1:142" ht="19.5" customHeight="1">
      <c r="A25" s="21"/>
      <c r="B25" s="534" t="s">
        <v>340</v>
      </c>
      <c r="C25" s="23" t="s">
        <v>345</v>
      </c>
      <c r="D25" s="23"/>
      <c r="E25" s="346">
        <v>28990</v>
      </c>
      <c r="F25" s="2">
        <v>0</v>
      </c>
      <c r="G25" s="249">
        <v>28990</v>
      </c>
      <c r="H25" s="145"/>
      <c r="I25" s="214">
        <v>6.4799999999999983E-2</v>
      </c>
      <c r="J25" s="88">
        <v>1878.5519999999995</v>
      </c>
      <c r="K25" s="208">
        <v>64.799999999999983</v>
      </c>
      <c r="L25" s="206">
        <v>18785.519999999993</v>
      </c>
      <c r="M25" s="207">
        <v>10204.480000000007</v>
      </c>
      <c r="N25" s="203"/>
      <c r="O25" s="86"/>
      <c r="P25" s="214">
        <v>8.0999999999999975E-2</v>
      </c>
      <c r="Q25" s="88">
        <v>2348.1899999999991</v>
      </c>
      <c r="R25" s="208">
        <v>80.999999999999972</v>
      </c>
      <c r="S25" s="206">
        <v>23481.899999999991</v>
      </c>
      <c r="T25" s="207">
        <v>5508.1000000000095</v>
      </c>
      <c r="U25" s="203"/>
      <c r="V25" s="86"/>
      <c r="W25" s="237">
        <v>3.2399999999999993</v>
      </c>
      <c r="X25" s="235">
        <v>1174.0949999999996</v>
      </c>
      <c r="Y25" s="236">
        <v>27815.904999999999</v>
      </c>
      <c r="Z25" s="203"/>
    </row>
    <row r="26" spans="1:142">
      <c r="A26" s="21"/>
      <c r="B26" s="18" t="s">
        <v>271</v>
      </c>
      <c r="C26" s="23" t="s">
        <v>344</v>
      </c>
      <c r="D26" s="23"/>
      <c r="E26" s="346">
        <v>28690</v>
      </c>
      <c r="F26" s="2">
        <v>0</v>
      </c>
      <c r="G26" s="249">
        <v>28690</v>
      </c>
      <c r="H26" s="145"/>
      <c r="I26" s="214">
        <v>6.4799999999999983E-2</v>
      </c>
      <c r="J26" s="88">
        <v>1859.1119999999994</v>
      </c>
      <c r="K26" s="208">
        <v>64.799999999999983</v>
      </c>
      <c r="L26" s="206">
        <v>18591.119999999995</v>
      </c>
      <c r="M26" s="207">
        <v>10098.880000000005</v>
      </c>
      <c r="N26" s="203"/>
      <c r="O26" s="86"/>
      <c r="P26" s="214">
        <v>8.0999999999999975E-2</v>
      </c>
      <c r="Q26" s="88">
        <v>2323.8899999999994</v>
      </c>
      <c r="R26" s="208">
        <v>80.999999999999972</v>
      </c>
      <c r="S26" s="206">
        <v>23238.899999999994</v>
      </c>
      <c r="T26" s="207">
        <v>5451.1000000000058</v>
      </c>
      <c r="U26" s="203"/>
      <c r="V26" s="86"/>
      <c r="W26" s="237">
        <v>3.2399999999999993</v>
      </c>
      <c r="X26" s="235">
        <v>1161.9449999999997</v>
      </c>
      <c r="Y26" s="236">
        <v>27528.055</v>
      </c>
      <c r="Z26" s="203"/>
    </row>
    <row r="27" spans="1:142">
      <c r="A27" s="21"/>
      <c r="B27" s="534" t="s">
        <v>271</v>
      </c>
      <c r="C27" s="23" t="s">
        <v>345</v>
      </c>
      <c r="D27" s="23"/>
      <c r="E27" s="346">
        <v>30690</v>
      </c>
      <c r="F27" s="2">
        <v>0</v>
      </c>
      <c r="G27" s="249">
        <v>30690</v>
      </c>
      <c r="H27" s="145"/>
      <c r="I27" s="214">
        <v>6.4799999999999983E-2</v>
      </c>
      <c r="J27" s="88">
        <v>1988.7119999999995</v>
      </c>
      <c r="K27" s="208">
        <v>64.799999999999983</v>
      </c>
      <c r="L27" s="206">
        <v>19887.119999999995</v>
      </c>
      <c r="M27" s="207">
        <v>10802.880000000005</v>
      </c>
      <c r="N27" s="203"/>
      <c r="O27" s="86"/>
      <c r="P27" s="214">
        <v>8.0999999999999975E-2</v>
      </c>
      <c r="Q27" s="88">
        <v>2485.8899999999994</v>
      </c>
      <c r="R27" s="208">
        <v>80.999999999999972</v>
      </c>
      <c r="S27" s="206">
        <v>24858.899999999994</v>
      </c>
      <c r="T27" s="207">
        <v>5831.1000000000058</v>
      </c>
      <c r="U27" s="203"/>
      <c r="V27" s="86"/>
      <c r="W27" s="237">
        <v>3.2399999999999993</v>
      </c>
      <c r="X27" s="235">
        <v>1242.9449999999997</v>
      </c>
      <c r="Y27" s="236">
        <v>29447.055</v>
      </c>
      <c r="Z27" s="203"/>
    </row>
    <row r="28" spans="1:142">
      <c r="A28" s="21"/>
      <c r="B28" s="18" t="s">
        <v>341</v>
      </c>
      <c r="C28" s="23" t="s">
        <v>344</v>
      </c>
      <c r="D28" s="23"/>
      <c r="E28" s="346">
        <v>30890</v>
      </c>
      <c r="F28" s="2">
        <v>0</v>
      </c>
      <c r="G28" s="249">
        <v>30890</v>
      </c>
      <c r="H28" s="145"/>
      <c r="I28" s="214">
        <v>6.4799999999999983E-2</v>
      </c>
      <c r="J28" s="88">
        <v>2001.6719999999996</v>
      </c>
      <c r="K28" s="208">
        <v>64.799999999999983</v>
      </c>
      <c r="L28" s="206">
        <v>20016.719999999994</v>
      </c>
      <c r="M28" s="207">
        <v>10873.280000000006</v>
      </c>
      <c r="N28" s="203"/>
      <c r="O28" s="86"/>
      <c r="P28" s="214">
        <v>8.0999999999999975E-2</v>
      </c>
      <c r="Q28" s="88">
        <v>2502.0899999999992</v>
      </c>
      <c r="R28" s="208">
        <v>80.999999999999972</v>
      </c>
      <c r="S28" s="206">
        <v>25020.899999999994</v>
      </c>
      <c r="T28" s="207">
        <v>5869.1000000000058</v>
      </c>
      <c r="U28" s="203"/>
      <c r="V28" s="86"/>
      <c r="W28" s="237">
        <v>3.2399999999999993</v>
      </c>
      <c r="X28" s="235">
        <v>1251.0449999999996</v>
      </c>
      <c r="Y28" s="236">
        <v>29638.955000000002</v>
      </c>
      <c r="Z28" s="203"/>
    </row>
    <row r="29" spans="1:142">
      <c r="A29" s="21"/>
      <c r="B29" s="534" t="s">
        <v>341</v>
      </c>
      <c r="C29" s="23" t="s">
        <v>346</v>
      </c>
      <c r="D29" s="23"/>
      <c r="E29" s="346">
        <v>31390</v>
      </c>
      <c r="F29" s="2">
        <v>0</v>
      </c>
      <c r="G29" s="249">
        <v>31390</v>
      </c>
      <c r="H29" s="145"/>
      <c r="I29" s="214">
        <v>6.4799999999999983E-2</v>
      </c>
      <c r="J29" s="88">
        <v>2034.0719999999994</v>
      </c>
      <c r="K29" s="208">
        <v>64.799999999999983</v>
      </c>
      <c r="L29" s="206">
        <v>20340.719999999994</v>
      </c>
      <c r="M29" s="207">
        <v>11049.280000000006</v>
      </c>
      <c r="N29" s="203"/>
      <c r="O29" s="86"/>
      <c r="P29" s="214">
        <v>8.0999999999999975E-2</v>
      </c>
      <c r="Q29" s="88">
        <v>2542.5899999999992</v>
      </c>
      <c r="R29" s="208">
        <v>80.999999999999972</v>
      </c>
      <c r="S29" s="206">
        <v>25425.899999999994</v>
      </c>
      <c r="T29" s="207">
        <v>5964.1000000000058</v>
      </c>
      <c r="U29" s="203"/>
      <c r="V29" s="86"/>
      <c r="W29" s="237">
        <v>3.2399999999999993</v>
      </c>
      <c r="X29" s="235">
        <v>1271.2949999999996</v>
      </c>
      <c r="Y29" s="236">
        <v>30118.705000000002</v>
      </c>
      <c r="Z29" s="203"/>
    </row>
    <row r="30" spans="1:142" ht="15.75" thickBot="1">
      <c r="A30" s="21"/>
      <c r="B30" s="536" t="s">
        <v>341</v>
      </c>
      <c r="C30" s="175" t="s">
        <v>347</v>
      </c>
      <c r="D30" s="175"/>
      <c r="E30" s="349">
        <v>34690</v>
      </c>
      <c r="F30" s="15">
        <v>0</v>
      </c>
      <c r="G30" s="250">
        <v>34690</v>
      </c>
      <c r="H30" s="145"/>
      <c r="I30" s="251">
        <v>6.4799999999999983E-2</v>
      </c>
      <c r="J30" s="89">
        <v>2247.9119999999994</v>
      </c>
      <c r="K30" s="252">
        <v>64.799999999999983</v>
      </c>
      <c r="L30" s="253">
        <v>22479.119999999995</v>
      </c>
      <c r="M30" s="254">
        <v>12210.880000000005</v>
      </c>
      <c r="N30" s="209"/>
      <c r="O30" s="86"/>
      <c r="P30" s="251">
        <v>8.0999999999999975E-2</v>
      </c>
      <c r="Q30" s="89">
        <v>2809.889999999999</v>
      </c>
      <c r="R30" s="252">
        <v>80.999999999999972</v>
      </c>
      <c r="S30" s="253">
        <v>28098.899999999991</v>
      </c>
      <c r="T30" s="254">
        <v>6591.1000000000095</v>
      </c>
      <c r="U30" s="209"/>
      <c r="V30" s="86"/>
      <c r="W30" s="255">
        <v>3.2399999999999993</v>
      </c>
      <c r="X30" s="256">
        <v>1404.9449999999995</v>
      </c>
      <c r="Y30" s="257">
        <v>33285.055</v>
      </c>
      <c r="Z30" s="209"/>
    </row>
    <row r="31" spans="1:142" ht="5.25" customHeight="1">
      <c r="A31" s="31"/>
      <c r="B31" s="44"/>
      <c r="C31" s="31"/>
      <c r="D31" s="31"/>
      <c r="E31" s="31"/>
      <c r="F31" s="31"/>
      <c r="G31" s="31"/>
      <c r="H31" s="145"/>
      <c r="I31" s="145"/>
      <c r="J31" s="145"/>
      <c r="K31" s="145"/>
      <c r="L31" s="145"/>
      <c r="M31" s="145"/>
      <c r="N31" s="145"/>
      <c r="O31" s="145"/>
      <c r="P31" s="145"/>
      <c r="Q31" s="145"/>
      <c r="R31" s="145"/>
      <c r="S31" s="145"/>
      <c r="T31" s="145"/>
      <c r="U31" s="145"/>
      <c r="V31" s="145"/>
      <c r="W31" s="145"/>
      <c r="X31" s="145"/>
      <c r="Y31" s="145"/>
      <c r="Z31" s="145"/>
    </row>
    <row r="32" spans="1:142" s="5" customFormat="1">
      <c r="A32" s="21"/>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B32" s="500"/>
      <c r="AC32" s="500"/>
      <c r="AD32" s="500"/>
      <c r="AE32" s="500"/>
      <c r="AF32" s="500"/>
      <c r="AG32" s="500"/>
      <c r="AH32" s="500"/>
      <c r="AI32" s="500"/>
      <c r="AJ32" s="500"/>
      <c r="AK32" s="500"/>
      <c r="AL32" s="500"/>
      <c r="AM32" s="500"/>
      <c r="AN32" s="500"/>
      <c r="AO32" s="500"/>
      <c r="AP32" s="500"/>
      <c r="AQ32" s="500"/>
      <c r="AR32" s="500"/>
      <c r="AS32" s="500"/>
      <c r="AT32" s="500"/>
      <c r="AU32" s="500"/>
      <c r="AV32" s="500"/>
      <c r="AW32" s="500"/>
      <c r="AX32" s="500"/>
      <c r="AY32" s="500"/>
      <c r="AZ32" s="500"/>
      <c r="BA32" s="500"/>
      <c r="BB32" s="500"/>
      <c r="BC32" s="500"/>
      <c r="BD32" s="500"/>
      <c r="BE32" s="500"/>
      <c r="BF32" s="500"/>
      <c r="BG32" s="500"/>
      <c r="BH32" s="500"/>
      <c r="BI32" s="500"/>
      <c r="BJ32" s="500"/>
      <c r="BK32" s="500"/>
      <c r="BL32" s="500"/>
      <c r="BM32" s="500"/>
      <c r="BN32" s="500"/>
      <c r="BO32" s="500"/>
      <c r="BP32" s="500"/>
      <c r="BQ32" s="500"/>
      <c r="BR32" s="500"/>
      <c r="BS32" s="500"/>
      <c r="BT32" s="500"/>
      <c r="BU32" s="500"/>
      <c r="BV32" s="500"/>
      <c r="BW32" s="500"/>
      <c r="BX32" s="500"/>
      <c r="BY32" s="500"/>
      <c r="BZ32" s="500"/>
      <c r="CA32" s="500"/>
      <c r="CB32" s="500"/>
      <c r="CC32" s="500"/>
      <c r="CD32" s="500"/>
      <c r="CE32" s="500"/>
      <c r="CF32" s="500"/>
      <c r="CG32" s="500"/>
      <c r="CH32" s="500"/>
      <c r="CI32" s="500"/>
      <c r="CJ32" s="500"/>
      <c r="CK32" s="500"/>
      <c r="CL32" s="500"/>
      <c r="CM32" s="500"/>
      <c r="CN32" s="500"/>
      <c r="CO32" s="500"/>
      <c r="CP32" s="500"/>
      <c r="CQ32" s="500"/>
      <c r="CR32" s="500"/>
      <c r="CS32" s="500"/>
      <c r="CT32" s="500"/>
      <c r="CU32" s="500"/>
      <c r="CV32" s="500"/>
      <c r="CW32" s="500"/>
      <c r="CX32" s="500"/>
      <c r="CY32" s="500"/>
      <c r="CZ32" s="500"/>
      <c r="DA32" s="500"/>
      <c r="DB32" s="500"/>
      <c r="DC32" s="500"/>
      <c r="DD32" s="500"/>
      <c r="DE32" s="500"/>
      <c r="DF32" s="500"/>
      <c r="DG32" s="500"/>
      <c r="DH32" s="500"/>
      <c r="DI32" s="500"/>
      <c r="DJ32" s="500"/>
      <c r="DK32" s="500"/>
      <c r="DL32" s="500"/>
      <c r="DM32" s="500"/>
      <c r="DN32" s="500"/>
      <c r="DO32" s="500"/>
      <c r="DP32" s="500"/>
      <c r="DQ32" s="500"/>
      <c r="DR32" s="500"/>
      <c r="DS32" s="500"/>
      <c r="DT32" s="500"/>
      <c r="DU32" s="500"/>
      <c r="DV32" s="500"/>
      <c r="DW32" s="500"/>
      <c r="DX32" s="500"/>
      <c r="DY32" s="500"/>
      <c r="DZ32" s="500"/>
      <c r="EA32" s="500"/>
      <c r="EB32" s="500"/>
      <c r="EC32" s="500"/>
      <c r="ED32" s="500"/>
      <c r="EE32" s="500"/>
      <c r="EF32" s="500"/>
      <c r="EG32" s="500"/>
      <c r="EH32" s="500"/>
      <c r="EI32" s="500"/>
      <c r="EJ32" s="500"/>
      <c r="EK32" s="500"/>
      <c r="EL32" s="500"/>
    </row>
    <row r="33" spans="2:142" s="5" customFormat="1">
      <c r="B33" s="6"/>
      <c r="H33" s="32"/>
      <c r="L33" s="79"/>
      <c r="M33" s="50"/>
      <c r="N33" s="81"/>
      <c r="AB33" s="500"/>
      <c r="AC33" s="500"/>
      <c r="AD33" s="500"/>
      <c r="AE33" s="500"/>
      <c r="AF33" s="500"/>
      <c r="AG33" s="500"/>
      <c r="AH33" s="500"/>
      <c r="AI33" s="500"/>
      <c r="AJ33" s="500"/>
      <c r="AK33" s="500"/>
      <c r="AL33" s="500"/>
      <c r="AM33" s="500"/>
      <c r="AN33" s="500"/>
      <c r="AO33" s="500"/>
      <c r="AP33" s="500"/>
      <c r="AQ33" s="500"/>
      <c r="AR33" s="500"/>
      <c r="AS33" s="500"/>
      <c r="AT33" s="500"/>
      <c r="AU33" s="500"/>
      <c r="AV33" s="500"/>
      <c r="AW33" s="500"/>
      <c r="AX33" s="500"/>
      <c r="AY33" s="500"/>
      <c r="AZ33" s="500"/>
      <c r="BA33" s="500"/>
      <c r="BB33" s="500"/>
      <c r="BC33" s="500"/>
      <c r="BD33" s="500"/>
      <c r="BE33" s="500"/>
      <c r="BF33" s="500"/>
      <c r="BG33" s="500"/>
      <c r="BH33" s="500"/>
      <c r="BI33" s="500"/>
      <c r="BJ33" s="500"/>
      <c r="BK33" s="500"/>
      <c r="BL33" s="500"/>
      <c r="BM33" s="500"/>
      <c r="BN33" s="500"/>
      <c r="BO33" s="500"/>
      <c r="BP33" s="500"/>
      <c r="BQ33" s="500"/>
      <c r="BR33" s="500"/>
      <c r="BS33" s="500"/>
      <c r="BT33" s="500"/>
      <c r="BU33" s="500"/>
      <c r="BV33" s="500"/>
      <c r="BW33" s="500"/>
      <c r="BX33" s="500"/>
      <c r="BY33" s="500"/>
      <c r="BZ33" s="500"/>
      <c r="CA33" s="500"/>
      <c r="CB33" s="500"/>
      <c r="CC33" s="500"/>
      <c r="CD33" s="500"/>
      <c r="CE33" s="500"/>
      <c r="CF33" s="500"/>
      <c r="CG33" s="500"/>
      <c r="CH33" s="500"/>
      <c r="CI33" s="500"/>
      <c r="CJ33" s="500"/>
      <c r="CK33" s="500"/>
      <c r="CL33" s="500"/>
      <c r="CM33" s="500"/>
      <c r="CN33" s="500"/>
      <c r="CO33" s="500"/>
      <c r="CP33" s="500"/>
      <c r="CQ33" s="500"/>
      <c r="CR33" s="500"/>
      <c r="CS33" s="500"/>
      <c r="CT33" s="500"/>
      <c r="CU33" s="500"/>
      <c r="CV33" s="500"/>
      <c r="CW33" s="500"/>
      <c r="CX33" s="500"/>
      <c r="CY33" s="500"/>
      <c r="CZ33" s="500"/>
      <c r="DA33" s="500"/>
      <c r="DB33" s="500"/>
      <c r="DC33" s="500"/>
      <c r="DD33" s="500"/>
      <c r="DE33" s="500"/>
      <c r="DF33" s="500"/>
      <c r="DG33" s="500"/>
      <c r="DH33" s="500"/>
      <c r="DI33" s="500"/>
      <c r="DJ33" s="500"/>
      <c r="DK33" s="500"/>
      <c r="DL33" s="500"/>
      <c r="DM33" s="500"/>
      <c r="DN33" s="500"/>
      <c r="DO33" s="500"/>
      <c r="DP33" s="500"/>
      <c r="DQ33" s="500"/>
      <c r="DR33" s="500"/>
      <c r="DS33" s="500"/>
      <c r="DT33" s="500"/>
      <c r="DU33" s="500"/>
      <c r="DV33" s="500"/>
      <c r="DW33" s="500"/>
      <c r="DX33" s="500"/>
      <c r="DY33" s="500"/>
      <c r="DZ33" s="500"/>
      <c r="EA33" s="500"/>
      <c r="EB33" s="500"/>
      <c r="EC33" s="500"/>
      <c r="ED33" s="500"/>
      <c r="EE33" s="500"/>
      <c r="EF33" s="500"/>
      <c r="EG33" s="500"/>
      <c r="EH33" s="500"/>
      <c r="EI33" s="500"/>
      <c r="EJ33" s="500"/>
      <c r="EK33" s="500"/>
      <c r="EL33" s="500"/>
    </row>
    <row r="34" spans="2:142" s="5" customFormat="1">
      <c r="B34" s="6"/>
      <c r="H34" s="32"/>
      <c r="L34" s="79"/>
      <c r="M34" s="50"/>
      <c r="N34" s="81"/>
      <c r="AB34" s="500"/>
      <c r="AC34" s="500"/>
      <c r="AD34" s="500"/>
      <c r="AE34" s="500"/>
      <c r="AF34" s="500"/>
      <c r="AG34" s="500"/>
      <c r="AH34" s="500"/>
      <c r="AI34" s="500"/>
      <c r="AJ34" s="500"/>
      <c r="AK34" s="500"/>
      <c r="AL34" s="500"/>
      <c r="AM34" s="500"/>
      <c r="AN34" s="500"/>
      <c r="AO34" s="500"/>
      <c r="AP34" s="500"/>
      <c r="AQ34" s="500"/>
      <c r="AR34" s="500"/>
      <c r="AS34" s="500"/>
      <c r="AT34" s="500"/>
      <c r="AU34" s="500"/>
      <c r="AV34" s="500"/>
      <c r="AW34" s="500"/>
      <c r="AX34" s="500"/>
      <c r="AY34" s="500"/>
      <c r="AZ34" s="500"/>
      <c r="BA34" s="500"/>
      <c r="BB34" s="500"/>
      <c r="BC34" s="500"/>
      <c r="BD34" s="500"/>
      <c r="BE34" s="500"/>
      <c r="BF34" s="500"/>
      <c r="BG34" s="500"/>
      <c r="BH34" s="500"/>
      <c r="BI34" s="500"/>
      <c r="BJ34" s="500"/>
      <c r="BK34" s="500"/>
      <c r="BL34" s="500"/>
      <c r="BM34" s="500"/>
      <c r="BN34" s="500"/>
      <c r="BO34" s="500"/>
      <c r="BP34" s="500"/>
      <c r="BQ34" s="500"/>
      <c r="BR34" s="500"/>
      <c r="BS34" s="500"/>
      <c r="BT34" s="500"/>
      <c r="BU34" s="500"/>
      <c r="BV34" s="500"/>
      <c r="BW34" s="500"/>
      <c r="BX34" s="500"/>
      <c r="BY34" s="500"/>
      <c r="BZ34" s="500"/>
      <c r="CA34" s="500"/>
      <c r="CB34" s="500"/>
      <c r="CC34" s="500"/>
      <c r="CD34" s="500"/>
      <c r="CE34" s="500"/>
      <c r="CF34" s="500"/>
      <c r="CG34" s="500"/>
      <c r="CH34" s="500"/>
      <c r="CI34" s="500"/>
      <c r="CJ34" s="500"/>
      <c r="CK34" s="500"/>
      <c r="CL34" s="500"/>
      <c r="CM34" s="500"/>
      <c r="CN34" s="500"/>
      <c r="CO34" s="500"/>
      <c r="CP34" s="500"/>
      <c r="CQ34" s="500"/>
      <c r="CR34" s="500"/>
      <c r="CS34" s="500"/>
      <c r="CT34" s="500"/>
      <c r="CU34" s="500"/>
      <c r="CV34" s="500"/>
      <c r="CW34" s="500"/>
      <c r="CX34" s="500"/>
      <c r="CY34" s="500"/>
      <c r="CZ34" s="500"/>
      <c r="DA34" s="500"/>
      <c r="DB34" s="500"/>
      <c r="DC34" s="500"/>
      <c r="DD34" s="500"/>
      <c r="DE34" s="500"/>
      <c r="DF34" s="500"/>
      <c r="DG34" s="500"/>
      <c r="DH34" s="500"/>
      <c r="DI34" s="500"/>
      <c r="DJ34" s="500"/>
      <c r="DK34" s="500"/>
      <c r="DL34" s="500"/>
      <c r="DM34" s="500"/>
      <c r="DN34" s="500"/>
      <c r="DO34" s="500"/>
      <c r="DP34" s="500"/>
      <c r="DQ34" s="500"/>
      <c r="DR34" s="500"/>
      <c r="DS34" s="500"/>
      <c r="DT34" s="500"/>
      <c r="DU34" s="500"/>
      <c r="DV34" s="500"/>
      <c r="DW34" s="500"/>
      <c r="DX34" s="500"/>
      <c r="DY34" s="500"/>
      <c r="DZ34" s="500"/>
      <c r="EA34" s="500"/>
      <c r="EB34" s="500"/>
      <c r="EC34" s="500"/>
      <c r="ED34" s="500"/>
      <c r="EE34" s="500"/>
      <c r="EF34" s="500"/>
      <c r="EG34" s="500"/>
      <c r="EH34" s="500"/>
      <c r="EI34" s="500"/>
      <c r="EJ34" s="500"/>
      <c r="EK34" s="500"/>
      <c r="EL34" s="500"/>
    </row>
    <row r="35" spans="2:142" s="5" customFormat="1">
      <c r="B35" s="6"/>
      <c r="H35" s="32"/>
      <c r="L35" s="79"/>
      <c r="M35" s="50"/>
      <c r="N35" s="81"/>
      <c r="AB35" s="500"/>
      <c r="AC35" s="500"/>
      <c r="AD35" s="500"/>
      <c r="AE35" s="500"/>
      <c r="AF35" s="500"/>
      <c r="AG35" s="500"/>
      <c r="AH35" s="500"/>
      <c r="AI35" s="500"/>
      <c r="AJ35" s="500"/>
      <c r="AK35" s="500"/>
      <c r="AL35" s="500"/>
      <c r="AM35" s="500"/>
      <c r="AN35" s="500"/>
      <c r="AO35" s="500"/>
      <c r="AP35" s="500"/>
      <c r="AQ35" s="500"/>
      <c r="AR35" s="500"/>
      <c r="AS35" s="500"/>
      <c r="AT35" s="500"/>
      <c r="AU35" s="500"/>
      <c r="AV35" s="500"/>
      <c r="AW35" s="500"/>
      <c r="AX35" s="500"/>
      <c r="AY35" s="500"/>
      <c r="AZ35" s="500"/>
      <c r="BA35" s="500"/>
      <c r="BB35" s="500"/>
      <c r="BC35" s="500"/>
      <c r="BD35" s="500"/>
      <c r="BE35" s="500"/>
      <c r="BF35" s="500"/>
      <c r="BG35" s="500"/>
      <c r="BH35" s="500"/>
      <c r="BI35" s="500"/>
      <c r="BJ35" s="500"/>
      <c r="BK35" s="500"/>
      <c r="BL35" s="500"/>
      <c r="BM35" s="500"/>
      <c r="BN35" s="500"/>
      <c r="BO35" s="500"/>
      <c r="BP35" s="500"/>
      <c r="BQ35" s="500"/>
      <c r="BR35" s="500"/>
      <c r="BS35" s="500"/>
      <c r="BT35" s="500"/>
      <c r="BU35" s="500"/>
      <c r="BV35" s="500"/>
      <c r="BW35" s="500"/>
      <c r="BX35" s="500"/>
      <c r="BY35" s="500"/>
      <c r="BZ35" s="500"/>
      <c r="CA35" s="500"/>
      <c r="CB35" s="500"/>
      <c r="CC35" s="500"/>
      <c r="CD35" s="500"/>
      <c r="CE35" s="500"/>
      <c r="CF35" s="500"/>
      <c r="CG35" s="500"/>
      <c r="CH35" s="500"/>
      <c r="CI35" s="500"/>
      <c r="CJ35" s="500"/>
      <c r="CK35" s="500"/>
      <c r="CL35" s="500"/>
      <c r="CM35" s="500"/>
      <c r="CN35" s="500"/>
      <c r="CO35" s="500"/>
      <c r="CP35" s="500"/>
      <c r="CQ35" s="500"/>
      <c r="CR35" s="500"/>
      <c r="CS35" s="500"/>
      <c r="CT35" s="500"/>
      <c r="CU35" s="500"/>
      <c r="CV35" s="500"/>
      <c r="CW35" s="500"/>
      <c r="CX35" s="500"/>
      <c r="CY35" s="500"/>
      <c r="CZ35" s="500"/>
      <c r="DA35" s="500"/>
      <c r="DB35" s="500"/>
      <c r="DC35" s="500"/>
      <c r="DD35" s="500"/>
      <c r="DE35" s="500"/>
      <c r="DF35" s="500"/>
      <c r="DG35" s="500"/>
      <c r="DH35" s="500"/>
      <c r="DI35" s="500"/>
      <c r="DJ35" s="500"/>
      <c r="DK35" s="500"/>
      <c r="DL35" s="500"/>
      <c r="DM35" s="500"/>
      <c r="DN35" s="500"/>
      <c r="DO35" s="500"/>
      <c r="DP35" s="500"/>
      <c r="DQ35" s="500"/>
      <c r="DR35" s="500"/>
      <c r="DS35" s="500"/>
      <c r="DT35" s="500"/>
      <c r="DU35" s="500"/>
      <c r="DV35" s="500"/>
      <c r="DW35" s="500"/>
      <c r="DX35" s="500"/>
      <c r="DY35" s="500"/>
      <c r="DZ35" s="500"/>
      <c r="EA35" s="500"/>
      <c r="EB35" s="500"/>
      <c r="EC35" s="500"/>
      <c r="ED35" s="500"/>
      <c r="EE35" s="500"/>
      <c r="EF35" s="500"/>
      <c r="EG35" s="500"/>
      <c r="EH35" s="500"/>
      <c r="EI35" s="500"/>
      <c r="EJ35" s="500"/>
      <c r="EK35" s="500"/>
      <c r="EL35" s="500"/>
    </row>
    <row r="36" spans="2:142" s="5" customFormat="1">
      <c r="B36" s="6"/>
      <c r="H36" s="32"/>
      <c r="L36" s="79"/>
      <c r="M36" s="50"/>
      <c r="N36" s="81"/>
      <c r="AB36" s="500"/>
      <c r="AC36" s="500"/>
      <c r="AD36" s="500"/>
      <c r="AE36" s="500"/>
      <c r="AF36" s="500"/>
      <c r="AG36" s="500"/>
      <c r="AH36" s="500"/>
      <c r="AI36" s="500"/>
      <c r="AJ36" s="500"/>
      <c r="AK36" s="500"/>
      <c r="AL36" s="500"/>
      <c r="AM36" s="500"/>
      <c r="AN36" s="500"/>
      <c r="AO36" s="500"/>
      <c r="AP36" s="500"/>
      <c r="AQ36" s="500"/>
      <c r="AR36" s="500"/>
      <c r="AS36" s="500"/>
      <c r="AT36" s="500"/>
      <c r="AU36" s="500"/>
      <c r="AV36" s="500"/>
      <c r="AW36" s="500"/>
      <c r="AX36" s="500"/>
      <c r="AY36" s="500"/>
      <c r="AZ36" s="500"/>
      <c r="BA36" s="500"/>
      <c r="BB36" s="500"/>
      <c r="BC36" s="500"/>
      <c r="BD36" s="500"/>
      <c r="BE36" s="500"/>
      <c r="BF36" s="500"/>
      <c r="BG36" s="500"/>
      <c r="BH36" s="500"/>
      <c r="BI36" s="500"/>
      <c r="BJ36" s="500"/>
      <c r="BK36" s="500"/>
      <c r="BL36" s="500"/>
      <c r="BM36" s="500"/>
      <c r="BN36" s="500"/>
      <c r="BO36" s="500"/>
      <c r="BP36" s="500"/>
      <c r="BQ36" s="500"/>
      <c r="BR36" s="500"/>
      <c r="BS36" s="500"/>
      <c r="BT36" s="500"/>
      <c r="BU36" s="500"/>
      <c r="BV36" s="500"/>
      <c r="BW36" s="500"/>
      <c r="BX36" s="500"/>
      <c r="BY36" s="500"/>
      <c r="BZ36" s="500"/>
      <c r="CA36" s="500"/>
      <c r="CB36" s="500"/>
      <c r="CC36" s="500"/>
      <c r="CD36" s="500"/>
      <c r="CE36" s="500"/>
      <c r="CF36" s="500"/>
      <c r="CG36" s="500"/>
      <c r="CH36" s="500"/>
      <c r="CI36" s="500"/>
      <c r="CJ36" s="500"/>
      <c r="CK36" s="500"/>
      <c r="CL36" s="500"/>
      <c r="CM36" s="500"/>
      <c r="CN36" s="500"/>
      <c r="CO36" s="500"/>
      <c r="CP36" s="500"/>
      <c r="CQ36" s="500"/>
      <c r="CR36" s="500"/>
      <c r="CS36" s="500"/>
      <c r="CT36" s="500"/>
      <c r="CU36" s="500"/>
      <c r="CV36" s="500"/>
      <c r="CW36" s="500"/>
      <c r="CX36" s="500"/>
      <c r="CY36" s="500"/>
      <c r="CZ36" s="500"/>
      <c r="DA36" s="500"/>
      <c r="DB36" s="500"/>
      <c r="DC36" s="500"/>
      <c r="DD36" s="500"/>
      <c r="DE36" s="500"/>
      <c r="DF36" s="500"/>
      <c r="DG36" s="500"/>
      <c r="DH36" s="500"/>
      <c r="DI36" s="500"/>
      <c r="DJ36" s="500"/>
      <c r="DK36" s="500"/>
      <c r="DL36" s="500"/>
      <c r="DM36" s="500"/>
      <c r="DN36" s="500"/>
      <c r="DO36" s="500"/>
      <c r="DP36" s="500"/>
      <c r="DQ36" s="500"/>
      <c r="DR36" s="500"/>
      <c r="DS36" s="500"/>
      <c r="DT36" s="500"/>
      <c r="DU36" s="500"/>
      <c r="DV36" s="500"/>
      <c r="DW36" s="500"/>
      <c r="DX36" s="500"/>
      <c r="DY36" s="500"/>
      <c r="DZ36" s="500"/>
      <c r="EA36" s="500"/>
      <c r="EB36" s="500"/>
      <c r="EC36" s="500"/>
      <c r="ED36" s="500"/>
      <c r="EE36" s="500"/>
      <c r="EF36" s="500"/>
      <c r="EG36" s="500"/>
      <c r="EH36" s="500"/>
      <c r="EI36" s="500"/>
      <c r="EJ36" s="500"/>
      <c r="EK36" s="500"/>
      <c r="EL36" s="500"/>
    </row>
    <row r="37" spans="2:142" s="5" customFormat="1">
      <c r="B37" s="6"/>
      <c r="H37" s="32"/>
      <c r="L37" s="79"/>
      <c r="M37" s="50"/>
      <c r="N37" s="81"/>
      <c r="AB37" s="500"/>
      <c r="AC37" s="500"/>
      <c r="AD37" s="500"/>
      <c r="AE37" s="500"/>
      <c r="AF37" s="500"/>
      <c r="AG37" s="500"/>
      <c r="AH37" s="500"/>
      <c r="AI37" s="500"/>
      <c r="AJ37" s="500"/>
      <c r="AK37" s="500"/>
      <c r="AL37" s="500"/>
      <c r="AM37" s="500"/>
      <c r="AN37" s="500"/>
      <c r="AO37" s="500"/>
      <c r="AP37" s="500"/>
      <c r="AQ37" s="500"/>
      <c r="AR37" s="500"/>
      <c r="AS37" s="500"/>
      <c r="AT37" s="500"/>
      <c r="AU37" s="500"/>
      <c r="AV37" s="500"/>
      <c r="AW37" s="500"/>
      <c r="AX37" s="500"/>
      <c r="AY37" s="500"/>
      <c r="AZ37" s="500"/>
      <c r="BA37" s="500"/>
      <c r="BB37" s="500"/>
      <c r="BC37" s="500"/>
      <c r="BD37" s="500"/>
      <c r="BE37" s="500"/>
      <c r="BF37" s="500"/>
      <c r="BG37" s="500"/>
      <c r="BH37" s="500"/>
      <c r="BI37" s="500"/>
      <c r="BJ37" s="500"/>
      <c r="BK37" s="500"/>
      <c r="BL37" s="500"/>
      <c r="BM37" s="500"/>
      <c r="BN37" s="500"/>
      <c r="BO37" s="500"/>
      <c r="BP37" s="500"/>
      <c r="BQ37" s="500"/>
      <c r="BR37" s="500"/>
      <c r="BS37" s="500"/>
      <c r="BT37" s="500"/>
      <c r="BU37" s="500"/>
      <c r="BV37" s="500"/>
      <c r="BW37" s="500"/>
      <c r="BX37" s="500"/>
      <c r="BY37" s="500"/>
      <c r="BZ37" s="500"/>
      <c r="CA37" s="500"/>
      <c r="CB37" s="500"/>
      <c r="CC37" s="500"/>
      <c r="CD37" s="500"/>
      <c r="CE37" s="500"/>
      <c r="CF37" s="500"/>
      <c r="CG37" s="500"/>
      <c r="CH37" s="500"/>
      <c r="CI37" s="500"/>
      <c r="CJ37" s="500"/>
      <c r="CK37" s="500"/>
      <c r="CL37" s="500"/>
      <c r="CM37" s="500"/>
      <c r="CN37" s="500"/>
      <c r="CO37" s="500"/>
      <c r="CP37" s="500"/>
      <c r="CQ37" s="500"/>
      <c r="CR37" s="500"/>
      <c r="CS37" s="500"/>
      <c r="CT37" s="500"/>
      <c r="CU37" s="500"/>
      <c r="CV37" s="500"/>
      <c r="CW37" s="500"/>
      <c r="CX37" s="500"/>
      <c r="CY37" s="500"/>
      <c r="CZ37" s="500"/>
      <c r="DA37" s="500"/>
      <c r="DB37" s="500"/>
      <c r="DC37" s="500"/>
      <c r="DD37" s="500"/>
      <c r="DE37" s="500"/>
      <c r="DF37" s="500"/>
      <c r="DG37" s="500"/>
      <c r="DH37" s="500"/>
      <c r="DI37" s="500"/>
      <c r="DJ37" s="500"/>
      <c r="DK37" s="500"/>
      <c r="DL37" s="500"/>
      <c r="DM37" s="500"/>
      <c r="DN37" s="500"/>
      <c r="DO37" s="500"/>
      <c r="DP37" s="500"/>
      <c r="DQ37" s="500"/>
      <c r="DR37" s="500"/>
      <c r="DS37" s="500"/>
      <c r="DT37" s="500"/>
      <c r="DU37" s="500"/>
      <c r="DV37" s="500"/>
      <c r="DW37" s="500"/>
      <c r="DX37" s="500"/>
      <c r="DY37" s="500"/>
      <c r="DZ37" s="500"/>
      <c r="EA37" s="500"/>
      <c r="EB37" s="500"/>
      <c r="EC37" s="500"/>
      <c r="ED37" s="500"/>
      <c r="EE37" s="500"/>
      <c r="EF37" s="500"/>
      <c r="EG37" s="500"/>
      <c r="EH37" s="500"/>
      <c r="EI37" s="500"/>
      <c r="EJ37" s="500"/>
      <c r="EK37" s="500"/>
      <c r="EL37" s="500"/>
    </row>
    <row r="38" spans="2:142" s="5" customFormat="1">
      <c r="B38" s="6"/>
      <c r="H38" s="32"/>
      <c r="L38" s="79"/>
      <c r="M38" s="50"/>
      <c r="N38" s="81"/>
      <c r="AB38" s="500"/>
      <c r="AC38" s="500"/>
      <c r="AD38" s="500"/>
      <c r="AE38" s="500"/>
      <c r="AF38" s="500"/>
      <c r="AG38" s="500"/>
      <c r="AH38" s="500"/>
      <c r="AI38" s="500"/>
      <c r="AJ38" s="500"/>
      <c r="AK38" s="500"/>
      <c r="AL38" s="500"/>
      <c r="AM38" s="500"/>
      <c r="AN38" s="500"/>
      <c r="AO38" s="500"/>
      <c r="AP38" s="500"/>
      <c r="AQ38" s="500"/>
      <c r="AR38" s="500"/>
      <c r="AS38" s="500"/>
      <c r="AT38" s="500"/>
      <c r="AU38" s="500"/>
      <c r="AV38" s="500"/>
      <c r="AW38" s="500"/>
      <c r="AX38" s="500"/>
      <c r="AY38" s="500"/>
      <c r="AZ38" s="500"/>
      <c r="BA38" s="500"/>
      <c r="BB38" s="500"/>
      <c r="BC38" s="500"/>
      <c r="BD38" s="500"/>
      <c r="BE38" s="500"/>
      <c r="BF38" s="500"/>
      <c r="BG38" s="500"/>
      <c r="BH38" s="500"/>
      <c r="BI38" s="500"/>
      <c r="BJ38" s="500"/>
      <c r="BK38" s="500"/>
      <c r="BL38" s="500"/>
      <c r="BM38" s="500"/>
      <c r="BN38" s="500"/>
      <c r="BO38" s="500"/>
      <c r="BP38" s="500"/>
      <c r="BQ38" s="500"/>
      <c r="BR38" s="500"/>
      <c r="BS38" s="500"/>
      <c r="BT38" s="500"/>
      <c r="BU38" s="500"/>
      <c r="BV38" s="500"/>
      <c r="BW38" s="500"/>
      <c r="BX38" s="500"/>
      <c r="BY38" s="500"/>
      <c r="BZ38" s="500"/>
      <c r="CA38" s="500"/>
      <c r="CB38" s="500"/>
      <c r="CC38" s="500"/>
      <c r="CD38" s="500"/>
      <c r="CE38" s="500"/>
      <c r="CF38" s="500"/>
      <c r="CG38" s="500"/>
      <c r="CH38" s="500"/>
      <c r="CI38" s="500"/>
      <c r="CJ38" s="500"/>
      <c r="CK38" s="500"/>
      <c r="CL38" s="500"/>
      <c r="CM38" s="500"/>
      <c r="CN38" s="500"/>
      <c r="CO38" s="500"/>
      <c r="CP38" s="500"/>
      <c r="CQ38" s="500"/>
      <c r="CR38" s="500"/>
      <c r="CS38" s="500"/>
      <c r="CT38" s="500"/>
      <c r="CU38" s="500"/>
      <c r="CV38" s="500"/>
      <c r="CW38" s="500"/>
      <c r="CX38" s="500"/>
      <c r="CY38" s="500"/>
      <c r="CZ38" s="500"/>
      <c r="DA38" s="500"/>
      <c r="DB38" s="500"/>
      <c r="DC38" s="500"/>
      <c r="DD38" s="500"/>
      <c r="DE38" s="500"/>
      <c r="DF38" s="500"/>
      <c r="DG38" s="500"/>
      <c r="DH38" s="500"/>
      <c r="DI38" s="500"/>
      <c r="DJ38" s="500"/>
      <c r="DK38" s="500"/>
      <c r="DL38" s="500"/>
      <c r="DM38" s="500"/>
      <c r="DN38" s="500"/>
      <c r="DO38" s="500"/>
      <c r="DP38" s="500"/>
      <c r="DQ38" s="500"/>
      <c r="DR38" s="500"/>
      <c r="DS38" s="500"/>
      <c r="DT38" s="500"/>
      <c r="DU38" s="500"/>
      <c r="DV38" s="500"/>
      <c r="DW38" s="500"/>
      <c r="DX38" s="500"/>
      <c r="DY38" s="500"/>
      <c r="DZ38" s="500"/>
      <c r="EA38" s="500"/>
      <c r="EB38" s="500"/>
      <c r="EC38" s="500"/>
      <c r="ED38" s="500"/>
      <c r="EE38" s="500"/>
      <c r="EF38" s="500"/>
      <c r="EG38" s="500"/>
      <c r="EH38" s="500"/>
      <c r="EI38" s="500"/>
      <c r="EJ38" s="500"/>
      <c r="EK38" s="500"/>
      <c r="EL38" s="500"/>
    </row>
    <row r="39" spans="2:142" s="5" customFormat="1">
      <c r="B39" s="6"/>
      <c r="H39" s="32"/>
      <c r="L39" s="79"/>
      <c r="M39" s="50"/>
      <c r="N39" s="81"/>
      <c r="AB39" s="500"/>
      <c r="AC39" s="500"/>
      <c r="AD39" s="500"/>
      <c r="AE39" s="500"/>
      <c r="AF39" s="500"/>
      <c r="AG39" s="500"/>
      <c r="AH39" s="500"/>
      <c r="AI39" s="500"/>
      <c r="AJ39" s="500"/>
      <c r="AK39" s="500"/>
      <c r="AL39" s="500"/>
      <c r="AM39" s="500"/>
      <c r="AN39" s="500"/>
      <c r="AO39" s="500"/>
      <c r="AP39" s="500"/>
      <c r="AQ39" s="500"/>
      <c r="AR39" s="500"/>
      <c r="AS39" s="500"/>
      <c r="AT39" s="500"/>
      <c r="AU39" s="500"/>
      <c r="AV39" s="500"/>
      <c r="AW39" s="500"/>
      <c r="AX39" s="500"/>
      <c r="AY39" s="500"/>
      <c r="AZ39" s="500"/>
      <c r="BA39" s="500"/>
      <c r="BB39" s="500"/>
      <c r="BC39" s="500"/>
      <c r="BD39" s="500"/>
      <c r="BE39" s="500"/>
      <c r="BF39" s="500"/>
      <c r="BG39" s="500"/>
      <c r="BH39" s="500"/>
      <c r="BI39" s="500"/>
      <c r="BJ39" s="500"/>
      <c r="BK39" s="500"/>
      <c r="BL39" s="500"/>
      <c r="BM39" s="500"/>
      <c r="BN39" s="500"/>
      <c r="BO39" s="500"/>
      <c r="BP39" s="500"/>
      <c r="BQ39" s="500"/>
      <c r="BR39" s="500"/>
      <c r="BS39" s="500"/>
      <c r="BT39" s="500"/>
      <c r="BU39" s="500"/>
      <c r="BV39" s="500"/>
      <c r="BW39" s="500"/>
      <c r="BX39" s="500"/>
      <c r="BY39" s="500"/>
      <c r="BZ39" s="500"/>
      <c r="CA39" s="500"/>
      <c r="CB39" s="500"/>
      <c r="CC39" s="500"/>
      <c r="CD39" s="500"/>
      <c r="CE39" s="500"/>
      <c r="CF39" s="500"/>
      <c r="CG39" s="500"/>
      <c r="CH39" s="500"/>
      <c r="CI39" s="500"/>
      <c r="CJ39" s="500"/>
      <c r="CK39" s="500"/>
      <c r="CL39" s="500"/>
      <c r="CM39" s="500"/>
      <c r="CN39" s="500"/>
      <c r="CO39" s="500"/>
      <c r="CP39" s="500"/>
      <c r="CQ39" s="500"/>
      <c r="CR39" s="500"/>
      <c r="CS39" s="500"/>
      <c r="CT39" s="500"/>
      <c r="CU39" s="500"/>
      <c r="CV39" s="500"/>
      <c r="CW39" s="500"/>
      <c r="CX39" s="500"/>
      <c r="CY39" s="500"/>
      <c r="CZ39" s="500"/>
      <c r="DA39" s="500"/>
      <c r="DB39" s="500"/>
      <c r="DC39" s="500"/>
      <c r="DD39" s="500"/>
      <c r="DE39" s="500"/>
      <c r="DF39" s="500"/>
      <c r="DG39" s="500"/>
      <c r="DH39" s="500"/>
      <c r="DI39" s="500"/>
      <c r="DJ39" s="500"/>
      <c r="DK39" s="500"/>
      <c r="DL39" s="500"/>
      <c r="DM39" s="500"/>
      <c r="DN39" s="500"/>
      <c r="DO39" s="500"/>
      <c r="DP39" s="500"/>
      <c r="DQ39" s="500"/>
      <c r="DR39" s="500"/>
      <c r="DS39" s="500"/>
      <c r="DT39" s="500"/>
      <c r="DU39" s="500"/>
      <c r="DV39" s="500"/>
      <c r="DW39" s="500"/>
      <c r="DX39" s="500"/>
      <c r="DY39" s="500"/>
      <c r="DZ39" s="500"/>
      <c r="EA39" s="500"/>
      <c r="EB39" s="500"/>
      <c r="EC39" s="500"/>
      <c r="ED39" s="500"/>
      <c r="EE39" s="500"/>
      <c r="EF39" s="500"/>
      <c r="EG39" s="500"/>
      <c r="EH39" s="500"/>
      <c r="EI39" s="500"/>
      <c r="EJ39" s="500"/>
      <c r="EK39" s="500"/>
      <c r="EL39" s="500"/>
    </row>
    <row r="40" spans="2:142" s="5" customFormat="1">
      <c r="B40" s="6"/>
      <c r="H40" s="32"/>
      <c r="L40" s="79"/>
      <c r="M40" s="50"/>
      <c r="N40" s="81"/>
      <c r="AB40" s="500"/>
      <c r="AC40" s="500"/>
      <c r="AD40" s="500"/>
      <c r="AE40" s="500"/>
      <c r="AF40" s="500"/>
      <c r="AG40" s="500"/>
      <c r="AH40" s="500"/>
      <c r="AI40" s="500"/>
      <c r="AJ40" s="500"/>
      <c r="AK40" s="500"/>
      <c r="AL40" s="500"/>
      <c r="AM40" s="500"/>
      <c r="AN40" s="500"/>
      <c r="AO40" s="500"/>
      <c r="AP40" s="500"/>
      <c r="AQ40" s="500"/>
      <c r="AR40" s="500"/>
      <c r="AS40" s="500"/>
      <c r="AT40" s="500"/>
      <c r="AU40" s="500"/>
      <c r="AV40" s="500"/>
      <c r="AW40" s="500"/>
      <c r="AX40" s="500"/>
      <c r="AY40" s="500"/>
      <c r="AZ40" s="500"/>
      <c r="BA40" s="500"/>
      <c r="BB40" s="500"/>
      <c r="BC40" s="500"/>
      <c r="BD40" s="500"/>
      <c r="BE40" s="500"/>
      <c r="BF40" s="500"/>
      <c r="BG40" s="500"/>
      <c r="BH40" s="500"/>
      <c r="BI40" s="500"/>
      <c r="BJ40" s="500"/>
      <c r="BK40" s="500"/>
      <c r="BL40" s="500"/>
      <c r="BM40" s="500"/>
      <c r="BN40" s="500"/>
      <c r="BO40" s="500"/>
      <c r="BP40" s="500"/>
      <c r="BQ40" s="500"/>
      <c r="BR40" s="500"/>
      <c r="BS40" s="500"/>
      <c r="BT40" s="500"/>
      <c r="BU40" s="500"/>
      <c r="BV40" s="500"/>
      <c r="BW40" s="500"/>
      <c r="BX40" s="500"/>
      <c r="BY40" s="500"/>
      <c r="BZ40" s="500"/>
      <c r="CA40" s="500"/>
      <c r="CB40" s="500"/>
      <c r="CC40" s="500"/>
      <c r="CD40" s="500"/>
      <c r="CE40" s="500"/>
      <c r="CF40" s="500"/>
      <c r="CG40" s="500"/>
      <c r="CH40" s="500"/>
      <c r="CI40" s="500"/>
      <c r="CJ40" s="500"/>
      <c r="CK40" s="500"/>
      <c r="CL40" s="500"/>
      <c r="CM40" s="500"/>
      <c r="CN40" s="500"/>
      <c r="CO40" s="500"/>
      <c r="CP40" s="500"/>
      <c r="CQ40" s="500"/>
      <c r="CR40" s="500"/>
      <c r="CS40" s="500"/>
      <c r="CT40" s="500"/>
      <c r="CU40" s="500"/>
      <c r="CV40" s="500"/>
      <c r="CW40" s="500"/>
      <c r="CX40" s="500"/>
      <c r="CY40" s="500"/>
      <c r="CZ40" s="500"/>
      <c r="DA40" s="500"/>
      <c r="DB40" s="500"/>
      <c r="DC40" s="500"/>
      <c r="DD40" s="500"/>
      <c r="DE40" s="500"/>
      <c r="DF40" s="500"/>
      <c r="DG40" s="500"/>
      <c r="DH40" s="500"/>
      <c r="DI40" s="500"/>
      <c r="DJ40" s="500"/>
      <c r="DK40" s="500"/>
      <c r="DL40" s="500"/>
      <c r="DM40" s="500"/>
      <c r="DN40" s="500"/>
      <c r="DO40" s="500"/>
      <c r="DP40" s="500"/>
      <c r="DQ40" s="500"/>
      <c r="DR40" s="500"/>
      <c r="DS40" s="500"/>
      <c r="DT40" s="500"/>
      <c r="DU40" s="500"/>
      <c r="DV40" s="500"/>
      <c r="DW40" s="500"/>
      <c r="DX40" s="500"/>
      <c r="DY40" s="500"/>
      <c r="DZ40" s="500"/>
      <c r="EA40" s="500"/>
      <c r="EB40" s="500"/>
      <c r="EC40" s="500"/>
      <c r="ED40" s="500"/>
      <c r="EE40" s="500"/>
      <c r="EF40" s="500"/>
      <c r="EG40" s="500"/>
      <c r="EH40" s="500"/>
      <c r="EI40" s="500"/>
      <c r="EJ40" s="500"/>
      <c r="EK40" s="500"/>
      <c r="EL40" s="500"/>
    </row>
    <row r="41" spans="2:142" s="5" customFormat="1">
      <c r="B41" s="6"/>
      <c r="H41" s="32"/>
      <c r="L41" s="79"/>
      <c r="M41" s="50"/>
      <c r="N41" s="81"/>
      <c r="AB41" s="500"/>
      <c r="AC41" s="500"/>
      <c r="AD41" s="500"/>
      <c r="AE41" s="500"/>
      <c r="AF41" s="500"/>
      <c r="AG41" s="500"/>
      <c r="AH41" s="500"/>
      <c r="AI41" s="500"/>
      <c r="AJ41" s="500"/>
      <c r="AK41" s="500"/>
      <c r="AL41" s="500"/>
      <c r="AM41" s="500"/>
      <c r="AN41" s="500"/>
      <c r="AO41" s="500"/>
      <c r="AP41" s="500"/>
      <c r="AQ41" s="500"/>
      <c r="AR41" s="500"/>
      <c r="AS41" s="500"/>
      <c r="AT41" s="500"/>
      <c r="AU41" s="500"/>
      <c r="AV41" s="500"/>
      <c r="AW41" s="500"/>
      <c r="AX41" s="500"/>
      <c r="AY41" s="500"/>
      <c r="AZ41" s="500"/>
      <c r="BA41" s="500"/>
      <c r="BB41" s="500"/>
      <c r="BC41" s="500"/>
      <c r="BD41" s="500"/>
      <c r="BE41" s="500"/>
      <c r="BF41" s="500"/>
      <c r="BG41" s="500"/>
      <c r="BH41" s="500"/>
      <c r="BI41" s="500"/>
      <c r="BJ41" s="500"/>
      <c r="BK41" s="500"/>
      <c r="BL41" s="500"/>
      <c r="BM41" s="500"/>
      <c r="BN41" s="500"/>
      <c r="BO41" s="500"/>
      <c r="BP41" s="500"/>
      <c r="BQ41" s="500"/>
      <c r="BR41" s="500"/>
      <c r="BS41" s="500"/>
      <c r="BT41" s="500"/>
      <c r="BU41" s="500"/>
      <c r="BV41" s="500"/>
      <c r="BW41" s="500"/>
      <c r="BX41" s="500"/>
      <c r="BY41" s="500"/>
      <c r="BZ41" s="500"/>
      <c r="CA41" s="500"/>
      <c r="CB41" s="500"/>
      <c r="CC41" s="500"/>
      <c r="CD41" s="500"/>
      <c r="CE41" s="500"/>
      <c r="CF41" s="500"/>
      <c r="CG41" s="500"/>
      <c r="CH41" s="500"/>
      <c r="CI41" s="500"/>
      <c r="CJ41" s="500"/>
      <c r="CK41" s="500"/>
      <c r="CL41" s="500"/>
      <c r="CM41" s="500"/>
      <c r="CN41" s="500"/>
      <c r="CO41" s="500"/>
      <c r="CP41" s="500"/>
      <c r="CQ41" s="500"/>
      <c r="CR41" s="500"/>
      <c r="CS41" s="500"/>
      <c r="CT41" s="500"/>
      <c r="CU41" s="500"/>
      <c r="CV41" s="500"/>
      <c r="CW41" s="500"/>
      <c r="CX41" s="500"/>
      <c r="CY41" s="500"/>
      <c r="CZ41" s="500"/>
      <c r="DA41" s="500"/>
      <c r="DB41" s="500"/>
      <c r="DC41" s="500"/>
      <c r="DD41" s="500"/>
      <c r="DE41" s="500"/>
      <c r="DF41" s="500"/>
      <c r="DG41" s="500"/>
      <c r="DH41" s="500"/>
      <c r="DI41" s="500"/>
      <c r="DJ41" s="500"/>
      <c r="DK41" s="500"/>
      <c r="DL41" s="500"/>
      <c r="DM41" s="500"/>
      <c r="DN41" s="500"/>
      <c r="DO41" s="500"/>
      <c r="DP41" s="500"/>
      <c r="DQ41" s="500"/>
      <c r="DR41" s="500"/>
      <c r="DS41" s="500"/>
      <c r="DT41" s="500"/>
      <c r="DU41" s="500"/>
      <c r="DV41" s="500"/>
      <c r="DW41" s="500"/>
      <c r="DX41" s="500"/>
      <c r="DY41" s="500"/>
      <c r="DZ41" s="500"/>
      <c r="EA41" s="500"/>
      <c r="EB41" s="500"/>
      <c r="EC41" s="500"/>
      <c r="ED41" s="500"/>
      <c r="EE41" s="500"/>
      <c r="EF41" s="500"/>
      <c r="EG41" s="500"/>
      <c r="EH41" s="500"/>
      <c r="EI41" s="500"/>
      <c r="EJ41" s="500"/>
      <c r="EK41" s="500"/>
      <c r="EL41" s="500"/>
    </row>
    <row r="42" spans="2:142" s="5" customFormat="1">
      <c r="B42" s="6"/>
      <c r="H42" s="32"/>
      <c r="L42" s="79"/>
      <c r="M42" s="50"/>
      <c r="N42" s="81"/>
      <c r="AB42" s="500"/>
      <c r="AC42" s="500"/>
      <c r="AD42" s="500"/>
      <c r="AE42" s="500"/>
      <c r="AF42" s="500"/>
      <c r="AG42" s="500"/>
      <c r="AH42" s="500"/>
      <c r="AI42" s="500"/>
      <c r="AJ42" s="500"/>
      <c r="AK42" s="500"/>
      <c r="AL42" s="500"/>
      <c r="AM42" s="500"/>
      <c r="AN42" s="500"/>
      <c r="AO42" s="500"/>
      <c r="AP42" s="500"/>
      <c r="AQ42" s="500"/>
      <c r="AR42" s="500"/>
      <c r="AS42" s="500"/>
      <c r="AT42" s="500"/>
      <c r="AU42" s="500"/>
      <c r="AV42" s="500"/>
      <c r="AW42" s="500"/>
      <c r="AX42" s="500"/>
      <c r="AY42" s="500"/>
      <c r="AZ42" s="500"/>
      <c r="BA42" s="500"/>
      <c r="BB42" s="500"/>
      <c r="BC42" s="500"/>
      <c r="BD42" s="500"/>
      <c r="BE42" s="500"/>
      <c r="BF42" s="500"/>
      <c r="BG42" s="500"/>
      <c r="BH42" s="500"/>
      <c r="BI42" s="500"/>
      <c r="BJ42" s="500"/>
      <c r="BK42" s="500"/>
      <c r="BL42" s="500"/>
      <c r="BM42" s="500"/>
      <c r="BN42" s="500"/>
      <c r="BO42" s="500"/>
      <c r="BP42" s="500"/>
      <c r="BQ42" s="500"/>
      <c r="BR42" s="500"/>
      <c r="BS42" s="500"/>
      <c r="BT42" s="500"/>
      <c r="BU42" s="500"/>
      <c r="BV42" s="500"/>
      <c r="BW42" s="500"/>
      <c r="BX42" s="500"/>
      <c r="BY42" s="500"/>
      <c r="BZ42" s="500"/>
      <c r="CA42" s="500"/>
      <c r="CB42" s="500"/>
      <c r="CC42" s="500"/>
      <c r="CD42" s="500"/>
      <c r="CE42" s="500"/>
      <c r="CF42" s="500"/>
      <c r="CG42" s="500"/>
      <c r="CH42" s="500"/>
      <c r="CI42" s="500"/>
      <c r="CJ42" s="500"/>
      <c r="CK42" s="500"/>
      <c r="CL42" s="500"/>
      <c r="CM42" s="500"/>
      <c r="CN42" s="500"/>
      <c r="CO42" s="500"/>
      <c r="CP42" s="500"/>
      <c r="CQ42" s="500"/>
      <c r="CR42" s="500"/>
      <c r="CS42" s="500"/>
      <c r="CT42" s="500"/>
      <c r="CU42" s="500"/>
      <c r="CV42" s="500"/>
      <c r="CW42" s="500"/>
      <c r="CX42" s="500"/>
      <c r="CY42" s="500"/>
      <c r="CZ42" s="500"/>
      <c r="DA42" s="500"/>
      <c r="DB42" s="500"/>
      <c r="DC42" s="500"/>
      <c r="DD42" s="500"/>
      <c r="DE42" s="500"/>
      <c r="DF42" s="500"/>
      <c r="DG42" s="500"/>
      <c r="DH42" s="500"/>
      <c r="DI42" s="500"/>
      <c r="DJ42" s="500"/>
      <c r="DK42" s="500"/>
      <c r="DL42" s="500"/>
      <c r="DM42" s="500"/>
      <c r="DN42" s="500"/>
      <c r="DO42" s="500"/>
      <c r="DP42" s="500"/>
      <c r="DQ42" s="500"/>
      <c r="DR42" s="500"/>
      <c r="DS42" s="500"/>
      <c r="DT42" s="500"/>
      <c r="DU42" s="500"/>
      <c r="DV42" s="500"/>
      <c r="DW42" s="500"/>
      <c r="DX42" s="500"/>
      <c r="DY42" s="500"/>
      <c r="DZ42" s="500"/>
      <c r="EA42" s="500"/>
      <c r="EB42" s="500"/>
      <c r="EC42" s="500"/>
      <c r="ED42" s="500"/>
      <c r="EE42" s="500"/>
      <c r="EF42" s="500"/>
      <c r="EG42" s="500"/>
      <c r="EH42" s="500"/>
      <c r="EI42" s="500"/>
      <c r="EJ42" s="500"/>
      <c r="EK42" s="500"/>
      <c r="EL42" s="500"/>
    </row>
    <row r="43" spans="2:142" s="5" customFormat="1">
      <c r="B43" s="6"/>
      <c r="H43" s="32"/>
      <c r="L43" s="79"/>
      <c r="M43" s="50"/>
      <c r="N43" s="81"/>
      <c r="AB43" s="500"/>
      <c r="AC43" s="500"/>
      <c r="AD43" s="500"/>
      <c r="AE43" s="500"/>
      <c r="AF43" s="500"/>
      <c r="AG43" s="500"/>
      <c r="AH43" s="500"/>
      <c r="AI43" s="500"/>
      <c r="AJ43" s="500"/>
      <c r="AK43" s="500"/>
      <c r="AL43" s="500"/>
      <c r="AM43" s="500"/>
      <c r="AN43" s="500"/>
      <c r="AO43" s="500"/>
      <c r="AP43" s="500"/>
      <c r="AQ43" s="500"/>
      <c r="AR43" s="500"/>
      <c r="AS43" s="500"/>
      <c r="AT43" s="500"/>
      <c r="AU43" s="500"/>
      <c r="AV43" s="500"/>
      <c r="AW43" s="500"/>
      <c r="AX43" s="500"/>
      <c r="AY43" s="500"/>
      <c r="AZ43" s="500"/>
      <c r="BA43" s="500"/>
      <c r="BB43" s="500"/>
      <c r="BC43" s="500"/>
      <c r="BD43" s="500"/>
      <c r="BE43" s="500"/>
      <c r="BF43" s="500"/>
      <c r="BG43" s="500"/>
      <c r="BH43" s="500"/>
      <c r="BI43" s="500"/>
      <c r="BJ43" s="500"/>
      <c r="BK43" s="500"/>
      <c r="BL43" s="500"/>
      <c r="BM43" s="500"/>
      <c r="BN43" s="500"/>
      <c r="BO43" s="500"/>
      <c r="BP43" s="500"/>
      <c r="BQ43" s="500"/>
      <c r="BR43" s="500"/>
      <c r="BS43" s="500"/>
      <c r="BT43" s="500"/>
      <c r="BU43" s="500"/>
      <c r="BV43" s="500"/>
      <c r="BW43" s="500"/>
      <c r="BX43" s="500"/>
      <c r="BY43" s="500"/>
      <c r="BZ43" s="500"/>
      <c r="CA43" s="500"/>
      <c r="CB43" s="500"/>
      <c r="CC43" s="500"/>
      <c r="CD43" s="500"/>
      <c r="CE43" s="500"/>
      <c r="CF43" s="500"/>
      <c r="CG43" s="500"/>
      <c r="CH43" s="500"/>
      <c r="CI43" s="500"/>
      <c r="CJ43" s="500"/>
      <c r="CK43" s="500"/>
      <c r="CL43" s="500"/>
      <c r="CM43" s="500"/>
      <c r="CN43" s="500"/>
      <c r="CO43" s="500"/>
      <c r="CP43" s="500"/>
      <c r="CQ43" s="500"/>
      <c r="CR43" s="500"/>
      <c r="CS43" s="500"/>
      <c r="CT43" s="500"/>
      <c r="CU43" s="500"/>
      <c r="CV43" s="500"/>
      <c r="CW43" s="500"/>
      <c r="CX43" s="500"/>
      <c r="CY43" s="500"/>
      <c r="CZ43" s="500"/>
      <c r="DA43" s="500"/>
      <c r="DB43" s="500"/>
      <c r="DC43" s="500"/>
      <c r="DD43" s="500"/>
      <c r="DE43" s="500"/>
      <c r="DF43" s="500"/>
      <c r="DG43" s="500"/>
      <c r="DH43" s="500"/>
      <c r="DI43" s="500"/>
      <c r="DJ43" s="500"/>
      <c r="DK43" s="500"/>
      <c r="DL43" s="500"/>
      <c r="DM43" s="500"/>
      <c r="DN43" s="500"/>
      <c r="DO43" s="500"/>
      <c r="DP43" s="500"/>
      <c r="DQ43" s="500"/>
      <c r="DR43" s="500"/>
      <c r="DS43" s="500"/>
      <c r="DT43" s="500"/>
      <c r="DU43" s="500"/>
      <c r="DV43" s="500"/>
      <c r="DW43" s="500"/>
      <c r="DX43" s="500"/>
      <c r="DY43" s="500"/>
      <c r="DZ43" s="500"/>
      <c r="EA43" s="500"/>
      <c r="EB43" s="500"/>
      <c r="EC43" s="500"/>
      <c r="ED43" s="500"/>
      <c r="EE43" s="500"/>
      <c r="EF43" s="500"/>
      <c r="EG43" s="500"/>
      <c r="EH43" s="500"/>
      <c r="EI43" s="500"/>
      <c r="EJ43" s="500"/>
      <c r="EK43" s="500"/>
      <c r="EL43" s="500"/>
    </row>
    <row r="44" spans="2:142" s="5" customFormat="1">
      <c r="B44" s="6"/>
      <c r="H44" s="32"/>
      <c r="L44" s="79"/>
      <c r="M44" s="50"/>
      <c r="N44" s="81"/>
      <c r="AB44" s="500"/>
      <c r="AC44" s="500"/>
      <c r="AD44" s="500"/>
      <c r="AE44" s="500"/>
      <c r="AF44" s="500"/>
      <c r="AG44" s="500"/>
      <c r="AH44" s="500"/>
      <c r="AI44" s="500"/>
      <c r="AJ44" s="500"/>
      <c r="AK44" s="500"/>
      <c r="AL44" s="500"/>
      <c r="AM44" s="500"/>
      <c r="AN44" s="500"/>
      <c r="AO44" s="500"/>
      <c r="AP44" s="500"/>
      <c r="AQ44" s="500"/>
      <c r="AR44" s="500"/>
      <c r="AS44" s="500"/>
      <c r="AT44" s="500"/>
      <c r="AU44" s="500"/>
      <c r="AV44" s="500"/>
      <c r="AW44" s="500"/>
      <c r="AX44" s="500"/>
      <c r="AY44" s="500"/>
      <c r="AZ44" s="500"/>
      <c r="BA44" s="500"/>
      <c r="BB44" s="500"/>
      <c r="BC44" s="500"/>
      <c r="BD44" s="500"/>
      <c r="BE44" s="500"/>
      <c r="BF44" s="500"/>
      <c r="BG44" s="500"/>
      <c r="BH44" s="500"/>
      <c r="BI44" s="500"/>
      <c r="BJ44" s="500"/>
      <c r="BK44" s="500"/>
      <c r="BL44" s="500"/>
      <c r="BM44" s="500"/>
      <c r="BN44" s="500"/>
      <c r="BO44" s="500"/>
      <c r="BP44" s="500"/>
      <c r="BQ44" s="500"/>
      <c r="BR44" s="500"/>
      <c r="BS44" s="500"/>
      <c r="BT44" s="500"/>
      <c r="BU44" s="500"/>
      <c r="BV44" s="500"/>
      <c r="BW44" s="500"/>
      <c r="BX44" s="500"/>
      <c r="BY44" s="500"/>
      <c r="BZ44" s="500"/>
      <c r="CA44" s="500"/>
      <c r="CB44" s="500"/>
      <c r="CC44" s="500"/>
      <c r="CD44" s="500"/>
      <c r="CE44" s="500"/>
      <c r="CF44" s="500"/>
      <c r="CG44" s="500"/>
      <c r="CH44" s="500"/>
      <c r="CI44" s="500"/>
      <c r="CJ44" s="500"/>
      <c r="CK44" s="500"/>
      <c r="CL44" s="500"/>
      <c r="CM44" s="500"/>
      <c r="CN44" s="500"/>
      <c r="CO44" s="500"/>
      <c r="CP44" s="500"/>
      <c r="CQ44" s="500"/>
      <c r="CR44" s="500"/>
      <c r="CS44" s="500"/>
      <c r="CT44" s="500"/>
      <c r="CU44" s="500"/>
      <c r="CV44" s="500"/>
      <c r="CW44" s="500"/>
      <c r="CX44" s="500"/>
      <c r="CY44" s="500"/>
      <c r="CZ44" s="500"/>
      <c r="DA44" s="500"/>
      <c r="DB44" s="500"/>
      <c r="DC44" s="500"/>
      <c r="DD44" s="500"/>
      <c r="DE44" s="500"/>
      <c r="DF44" s="500"/>
      <c r="DG44" s="500"/>
      <c r="DH44" s="500"/>
      <c r="DI44" s="500"/>
      <c r="DJ44" s="500"/>
      <c r="DK44" s="500"/>
      <c r="DL44" s="500"/>
      <c r="DM44" s="500"/>
      <c r="DN44" s="500"/>
      <c r="DO44" s="500"/>
      <c r="DP44" s="500"/>
      <c r="DQ44" s="500"/>
      <c r="DR44" s="500"/>
      <c r="DS44" s="500"/>
      <c r="DT44" s="500"/>
      <c r="DU44" s="500"/>
      <c r="DV44" s="500"/>
      <c r="DW44" s="500"/>
      <c r="DX44" s="500"/>
      <c r="DY44" s="500"/>
      <c r="DZ44" s="500"/>
      <c r="EA44" s="500"/>
      <c r="EB44" s="500"/>
      <c r="EC44" s="500"/>
      <c r="ED44" s="500"/>
      <c r="EE44" s="500"/>
      <c r="EF44" s="500"/>
      <c r="EG44" s="500"/>
      <c r="EH44" s="500"/>
      <c r="EI44" s="500"/>
      <c r="EJ44" s="500"/>
      <c r="EK44" s="500"/>
      <c r="EL44" s="500"/>
    </row>
    <row r="45" spans="2:142" s="5" customFormat="1">
      <c r="B45" s="6"/>
      <c r="H45" s="32"/>
      <c r="L45" s="79"/>
      <c r="M45" s="50"/>
      <c r="N45" s="81"/>
      <c r="AB45" s="500"/>
      <c r="AC45" s="500"/>
      <c r="AD45" s="500"/>
      <c r="AE45" s="500"/>
      <c r="AF45" s="500"/>
      <c r="AG45" s="500"/>
      <c r="AH45" s="500"/>
      <c r="AI45" s="500"/>
      <c r="AJ45" s="500"/>
      <c r="AK45" s="500"/>
      <c r="AL45" s="500"/>
      <c r="AM45" s="500"/>
      <c r="AN45" s="500"/>
      <c r="AO45" s="500"/>
      <c r="AP45" s="500"/>
      <c r="AQ45" s="500"/>
      <c r="AR45" s="500"/>
      <c r="AS45" s="500"/>
      <c r="AT45" s="500"/>
      <c r="AU45" s="500"/>
      <c r="AV45" s="500"/>
      <c r="AW45" s="500"/>
      <c r="AX45" s="500"/>
      <c r="AY45" s="500"/>
      <c r="AZ45" s="500"/>
      <c r="BA45" s="500"/>
      <c r="BB45" s="500"/>
      <c r="BC45" s="500"/>
      <c r="BD45" s="500"/>
      <c r="BE45" s="500"/>
      <c r="BF45" s="500"/>
      <c r="BG45" s="500"/>
      <c r="BH45" s="500"/>
      <c r="BI45" s="500"/>
      <c r="BJ45" s="500"/>
      <c r="BK45" s="500"/>
      <c r="BL45" s="500"/>
      <c r="BM45" s="500"/>
      <c r="BN45" s="500"/>
      <c r="BO45" s="500"/>
      <c r="BP45" s="500"/>
      <c r="BQ45" s="500"/>
      <c r="BR45" s="500"/>
      <c r="BS45" s="500"/>
      <c r="BT45" s="500"/>
      <c r="BU45" s="500"/>
      <c r="BV45" s="500"/>
      <c r="BW45" s="500"/>
      <c r="BX45" s="500"/>
      <c r="BY45" s="500"/>
      <c r="BZ45" s="500"/>
      <c r="CA45" s="500"/>
      <c r="CB45" s="500"/>
      <c r="CC45" s="500"/>
      <c r="CD45" s="500"/>
      <c r="CE45" s="500"/>
      <c r="CF45" s="500"/>
      <c r="CG45" s="500"/>
      <c r="CH45" s="500"/>
      <c r="CI45" s="500"/>
      <c r="CJ45" s="500"/>
      <c r="CK45" s="500"/>
      <c r="CL45" s="500"/>
      <c r="CM45" s="500"/>
      <c r="CN45" s="500"/>
      <c r="CO45" s="500"/>
      <c r="CP45" s="500"/>
      <c r="CQ45" s="500"/>
      <c r="CR45" s="500"/>
      <c r="CS45" s="500"/>
      <c r="CT45" s="500"/>
      <c r="CU45" s="500"/>
      <c r="CV45" s="500"/>
      <c r="CW45" s="500"/>
      <c r="CX45" s="500"/>
      <c r="CY45" s="500"/>
      <c r="CZ45" s="500"/>
      <c r="DA45" s="500"/>
      <c r="DB45" s="500"/>
      <c r="DC45" s="500"/>
      <c r="DD45" s="500"/>
      <c r="DE45" s="500"/>
      <c r="DF45" s="500"/>
      <c r="DG45" s="500"/>
      <c r="DH45" s="500"/>
      <c r="DI45" s="500"/>
      <c r="DJ45" s="500"/>
      <c r="DK45" s="500"/>
      <c r="DL45" s="500"/>
      <c r="DM45" s="500"/>
      <c r="DN45" s="500"/>
      <c r="DO45" s="500"/>
      <c r="DP45" s="500"/>
      <c r="DQ45" s="500"/>
      <c r="DR45" s="500"/>
      <c r="DS45" s="500"/>
      <c r="DT45" s="500"/>
      <c r="DU45" s="500"/>
      <c r="DV45" s="500"/>
      <c r="DW45" s="500"/>
      <c r="DX45" s="500"/>
      <c r="DY45" s="500"/>
      <c r="DZ45" s="500"/>
      <c r="EA45" s="500"/>
      <c r="EB45" s="500"/>
      <c r="EC45" s="500"/>
      <c r="ED45" s="500"/>
      <c r="EE45" s="500"/>
      <c r="EF45" s="500"/>
      <c r="EG45" s="500"/>
      <c r="EH45" s="500"/>
      <c r="EI45" s="500"/>
      <c r="EJ45" s="500"/>
      <c r="EK45" s="500"/>
      <c r="EL45" s="500"/>
    </row>
    <row r="46" spans="2:142" s="5" customFormat="1">
      <c r="B46" s="6"/>
      <c r="H46" s="32"/>
      <c r="L46" s="79"/>
      <c r="M46" s="50"/>
      <c r="N46" s="81"/>
      <c r="AB46" s="500"/>
      <c r="AC46" s="500"/>
      <c r="AD46" s="500"/>
      <c r="AE46" s="500"/>
      <c r="AF46" s="500"/>
      <c r="AG46" s="500"/>
      <c r="AH46" s="500"/>
      <c r="AI46" s="500"/>
      <c r="AJ46" s="500"/>
      <c r="AK46" s="500"/>
      <c r="AL46" s="500"/>
      <c r="AM46" s="500"/>
      <c r="AN46" s="500"/>
      <c r="AO46" s="500"/>
      <c r="AP46" s="500"/>
      <c r="AQ46" s="500"/>
      <c r="AR46" s="500"/>
      <c r="AS46" s="500"/>
      <c r="AT46" s="500"/>
      <c r="AU46" s="500"/>
      <c r="AV46" s="500"/>
      <c r="AW46" s="500"/>
      <c r="AX46" s="500"/>
      <c r="AY46" s="500"/>
      <c r="AZ46" s="500"/>
      <c r="BA46" s="500"/>
      <c r="BB46" s="500"/>
      <c r="BC46" s="500"/>
      <c r="BD46" s="500"/>
      <c r="BE46" s="500"/>
      <c r="BF46" s="500"/>
      <c r="BG46" s="500"/>
      <c r="BH46" s="500"/>
      <c r="BI46" s="500"/>
      <c r="BJ46" s="500"/>
      <c r="BK46" s="500"/>
      <c r="BL46" s="500"/>
      <c r="BM46" s="500"/>
      <c r="BN46" s="500"/>
      <c r="BO46" s="500"/>
      <c r="BP46" s="500"/>
      <c r="BQ46" s="500"/>
      <c r="BR46" s="500"/>
      <c r="BS46" s="500"/>
      <c r="BT46" s="500"/>
      <c r="BU46" s="500"/>
      <c r="BV46" s="500"/>
      <c r="BW46" s="500"/>
      <c r="BX46" s="500"/>
      <c r="BY46" s="500"/>
      <c r="BZ46" s="500"/>
      <c r="CA46" s="500"/>
      <c r="CB46" s="500"/>
      <c r="CC46" s="500"/>
      <c r="CD46" s="500"/>
      <c r="CE46" s="500"/>
      <c r="CF46" s="500"/>
      <c r="CG46" s="500"/>
      <c r="CH46" s="500"/>
      <c r="CI46" s="500"/>
      <c r="CJ46" s="500"/>
      <c r="CK46" s="500"/>
      <c r="CL46" s="500"/>
      <c r="CM46" s="500"/>
      <c r="CN46" s="500"/>
      <c r="CO46" s="500"/>
      <c r="CP46" s="500"/>
      <c r="CQ46" s="500"/>
      <c r="CR46" s="500"/>
      <c r="CS46" s="500"/>
      <c r="CT46" s="500"/>
      <c r="CU46" s="500"/>
      <c r="CV46" s="500"/>
      <c r="CW46" s="500"/>
      <c r="CX46" s="500"/>
      <c r="CY46" s="500"/>
      <c r="CZ46" s="500"/>
      <c r="DA46" s="500"/>
      <c r="DB46" s="500"/>
      <c r="DC46" s="500"/>
      <c r="DD46" s="500"/>
      <c r="DE46" s="500"/>
      <c r="DF46" s="500"/>
      <c r="DG46" s="500"/>
      <c r="DH46" s="500"/>
      <c r="DI46" s="500"/>
      <c r="DJ46" s="500"/>
      <c r="DK46" s="500"/>
      <c r="DL46" s="500"/>
      <c r="DM46" s="500"/>
      <c r="DN46" s="500"/>
      <c r="DO46" s="500"/>
      <c r="DP46" s="500"/>
      <c r="DQ46" s="500"/>
      <c r="DR46" s="500"/>
      <c r="DS46" s="500"/>
      <c r="DT46" s="500"/>
      <c r="DU46" s="500"/>
      <c r="DV46" s="500"/>
      <c r="DW46" s="500"/>
      <c r="DX46" s="500"/>
      <c r="DY46" s="500"/>
      <c r="DZ46" s="500"/>
      <c r="EA46" s="500"/>
      <c r="EB46" s="500"/>
      <c r="EC46" s="500"/>
      <c r="ED46" s="500"/>
      <c r="EE46" s="500"/>
      <c r="EF46" s="500"/>
      <c r="EG46" s="500"/>
      <c r="EH46" s="500"/>
      <c r="EI46" s="500"/>
      <c r="EJ46" s="500"/>
      <c r="EK46" s="500"/>
      <c r="EL46" s="500"/>
    </row>
    <row r="47" spans="2:142" s="5" customFormat="1">
      <c r="B47" s="6"/>
      <c r="H47" s="32"/>
      <c r="L47" s="79"/>
      <c r="M47" s="50"/>
      <c r="N47" s="81"/>
      <c r="AB47" s="500"/>
      <c r="AC47" s="500"/>
      <c r="AD47" s="500"/>
      <c r="AE47" s="500"/>
      <c r="AF47" s="500"/>
      <c r="AG47" s="500"/>
      <c r="AH47" s="500"/>
      <c r="AI47" s="500"/>
      <c r="AJ47" s="500"/>
      <c r="AK47" s="500"/>
      <c r="AL47" s="500"/>
      <c r="AM47" s="500"/>
      <c r="AN47" s="500"/>
      <c r="AO47" s="500"/>
      <c r="AP47" s="500"/>
      <c r="AQ47" s="500"/>
      <c r="AR47" s="500"/>
      <c r="AS47" s="500"/>
      <c r="AT47" s="500"/>
      <c r="AU47" s="500"/>
      <c r="AV47" s="500"/>
      <c r="AW47" s="500"/>
      <c r="AX47" s="500"/>
      <c r="AY47" s="500"/>
      <c r="AZ47" s="500"/>
      <c r="BA47" s="500"/>
      <c r="BB47" s="500"/>
      <c r="BC47" s="500"/>
      <c r="BD47" s="500"/>
      <c r="BE47" s="500"/>
      <c r="BF47" s="500"/>
      <c r="BG47" s="500"/>
      <c r="BH47" s="500"/>
      <c r="BI47" s="500"/>
      <c r="BJ47" s="500"/>
      <c r="BK47" s="500"/>
      <c r="BL47" s="500"/>
      <c r="BM47" s="500"/>
      <c r="BN47" s="500"/>
      <c r="BO47" s="500"/>
      <c r="BP47" s="500"/>
      <c r="BQ47" s="500"/>
      <c r="BR47" s="500"/>
      <c r="BS47" s="500"/>
      <c r="BT47" s="500"/>
      <c r="BU47" s="500"/>
      <c r="BV47" s="500"/>
      <c r="BW47" s="500"/>
      <c r="BX47" s="500"/>
      <c r="BY47" s="500"/>
      <c r="BZ47" s="500"/>
      <c r="CA47" s="500"/>
      <c r="CB47" s="500"/>
      <c r="CC47" s="500"/>
      <c r="CD47" s="500"/>
      <c r="CE47" s="500"/>
      <c r="CF47" s="500"/>
      <c r="CG47" s="500"/>
      <c r="CH47" s="500"/>
      <c r="CI47" s="500"/>
      <c r="CJ47" s="500"/>
      <c r="CK47" s="500"/>
      <c r="CL47" s="500"/>
      <c r="CM47" s="500"/>
      <c r="CN47" s="500"/>
      <c r="CO47" s="500"/>
      <c r="CP47" s="500"/>
      <c r="CQ47" s="500"/>
      <c r="CR47" s="500"/>
      <c r="CS47" s="500"/>
      <c r="CT47" s="500"/>
      <c r="CU47" s="500"/>
      <c r="CV47" s="500"/>
      <c r="CW47" s="500"/>
      <c r="CX47" s="500"/>
      <c r="CY47" s="500"/>
      <c r="CZ47" s="500"/>
      <c r="DA47" s="500"/>
      <c r="DB47" s="500"/>
      <c r="DC47" s="500"/>
      <c r="DD47" s="500"/>
      <c r="DE47" s="500"/>
      <c r="DF47" s="500"/>
      <c r="DG47" s="500"/>
      <c r="DH47" s="500"/>
      <c r="DI47" s="500"/>
      <c r="DJ47" s="500"/>
      <c r="DK47" s="500"/>
      <c r="DL47" s="500"/>
      <c r="DM47" s="500"/>
      <c r="DN47" s="500"/>
      <c r="DO47" s="500"/>
      <c r="DP47" s="500"/>
      <c r="DQ47" s="500"/>
      <c r="DR47" s="500"/>
      <c r="DS47" s="500"/>
      <c r="DT47" s="500"/>
      <c r="DU47" s="500"/>
      <c r="DV47" s="500"/>
      <c r="DW47" s="500"/>
      <c r="DX47" s="500"/>
      <c r="DY47" s="500"/>
      <c r="DZ47" s="500"/>
      <c r="EA47" s="500"/>
      <c r="EB47" s="500"/>
      <c r="EC47" s="500"/>
      <c r="ED47" s="500"/>
      <c r="EE47" s="500"/>
      <c r="EF47" s="500"/>
      <c r="EG47" s="500"/>
      <c r="EH47" s="500"/>
      <c r="EI47" s="500"/>
      <c r="EJ47" s="500"/>
      <c r="EK47" s="500"/>
      <c r="EL47" s="500"/>
    </row>
    <row r="48" spans="2:142" s="5" customFormat="1">
      <c r="B48" s="6"/>
      <c r="H48" s="32"/>
      <c r="L48" s="79"/>
      <c r="M48" s="50"/>
      <c r="N48" s="81"/>
      <c r="AB48" s="500"/>
      <c r="AC48" s="500"/>
      <c r="AD48" s="500"/>
      <c r="AE48" s="500"/>
      <c r="AF48" s="500"/>
      <c r="AG48" s="500"/>
      <c r="AH48" s="500"/>
      <c r="AI48" s="500"/>
      <c r="AJ48" s="500"/>
      <c r="AK48" s="500"/>
      <c r="AL48" s="500"/>
      <c r="AM48" s="500"/>
      <c r="AN48" s="500"/>
      <c r="AO48" s="500"/>
      <c r="AP48" s="500"/>
      <c r="AQ48" s="500"/>
      <c r="AR48" s="500"/>
      <c r="AS48" s="500"/>
      <c r="AT48" s="500"/>
      <c r="AU48" s="500"/>
      <c r="AV48" s="500"/>
      <c r="AW48" s="500"/>
      <c r="AX48" s="500"/>
      <c r="AY48" s="500"/>
      <c r="AZ48" s="500"/>
      <c r="BA48" s="500"/>
      <c r="BB48" s="500"/>
      <c r="BC48" s="500"/>
      <c r="BD48" s="500"/>
      <c r="BE48" s="500"/>
      <c r="BF48" s="500"/>
      <c r="BG48" s="500"/>
      <c r="BH48" s="500"/>
      <c r="BI48" s="500"/>
      <c r="BJ48" s="500"/>
      <c r="BK48" s="500"/>
      <c r="BL48" s="500"/>
      <c r="BM48" s="500"/>
      <c r="BN48" s="500"/>
      <c r="BO48" s="500"/>
      <c r="BP48" s="500"/>
      <c r="BQ48" s="500"/>
      <c r="BR48" s="500"/>
      <c r="BS48" s="500"/>
      <c r="BT48" s="500"/>
      <c r="BU48" s="500"/>
      <c r="BV48" s="500"/>
      <c r="BW48" s="500"/>
      <c r="BX48" s="500"/>
      <c r="BY48" s="500"/>
      <c r="BZ48" s="500"/>
      <c r="CA48" s="500"/>
      <c r="CB48" s="500"/>
      <c r="CC48" s="500"/>
      <c r="CD48" s="500"/>
      <c r="CE48" s="500"/>
      <c r="CF48" s="500"/>
      <c r="CG48" s="500"/>
      <c r="CH48" s="500"/>
      <c r="CI48" s="500"/>
      <c r="CJ48" s="500"/>
      <c r="CK48" s="500"/>
      <c r="CL48" s="500"/>
      <c r="CM48" s="500"/>
      <c r="CN48" s="500"/>
      <c r="CO48" s="500"/>
      <c r="CP48" s="500"/>
      <c r="CQ48" s="500"/>
      <c r="CR48" s="500"/>
      <c r="CS48" s="500"/>
      <c r="CT48" s="500"/>
      <c r="CU48" s="500"/>
      <c r="CV48" s="500"/>
      <c r="CW48" s="500"/>
      <c r="CX48" s="500"/>
      <c r="CY48" s="500"/>
      <c r="CZ48" s="500"/>
      <c r="DA48" s="500"/>
      <c r="DB48" s="500"/>
      <c r="DC48" s="500"/>
      <c r="DD48" s="500"/>
      <c r="DE48" s="500"/>
      <c r="DF48" s="500"/>
      <c r="DG48" s="500"/>
      <c r="DH48" s="500"/>
      <c r="DI48" s="500"/>
      <c r="DJ48" s="500"/>
      <c r="DK48" s="500"/>
      <c r="DL48" s="500"/>
      <c r="DM48" s="500"/>
      <c r="DN48" s="500"/>
      <c r="DO48" s="500"/>
      <c r="DP48" s="500"/>
      <c r="DQ48" s="500"/>
      <c r="DR48" s="500"/>
      <c r="DS48" s="500"/>
      <c r="DT48" s="500"/>
      <c r="DU48" s="500"/>
      <c r="DV48" s="500"/>
      <c r="DW48" s="500"/>
      <c r="DX48" s="500"/>
      <c r="DY48" s="500"/>
      <c r="DZ48" s="500"/>
      <c r="EA48" s="500"/>
      <c r="EB48" s="500"/>
      <c r="EC48" s="500"/>
      <c r="ED48" s="500"/>
      <c r="EE48" s="500"/>
      <c r="EF48" s="500"/>
      <c r="EG48" s="500"/>
      <c r="EH48" s="500"/>
      <c r="EI48" s="500"/>
      <c r="EJ48" s="500"/>
      <c r="EK48" s="500"/>
      <c r="EL48" s="500"/>
    </row>
    <row r="49" spans="2:142" s="5" customFormat="1">
      <c r="B49" s="6"/>
      <c r="H49" s="32"/>
      <c r="L49" s="79"/>
      <c r="M49" s="50"/>
      <c r="N49" s="81"/>
      <c r="AB49" s="500"/>
      <c r="AC49" s="500"/>
      <c r="AD49" s="500"/>
      <c r="AE49" s="500"/>
      <c r="AF49" s="500"/>
      <c r="AG49" s="500"/>
      <c r="AH49" s="500"/>
      <c r="AI49" s="500"/>
      <c r="AJ49" s="500"/>
      <c r="AK49" s="500"/>
      <c r="AL49" s="500"/>
      <c r="AM49" s="500"/>
      <c r="AN49" s="500"/>
      <c r="AO49" s="500"/>
      <c r="AP49" s="500"/>
      <c r="AQ49" s="500"/>
      <c r="AR49" s="500"/>
      <c r="AS49" s="500"/>
      <c r="AT49" s="500"/>
      <c r="AU49" s="500"/>
      <c r="AV49" s="500"/>
      <c r="AW49" s="500"/>
      <c r="AX49" s="500"/>
      <c r="AY49" s="500"/>
      <c r="AZ49" s="500"/>
      <c r="BA49" s="500"/>
      <c r="BB49" s="500"/>
      <c r="BC49" s="500"/>
      <c r="BD49" s="500"/>
      <c r="BE49" s="500"/>
      <c r="BF49" s="500"/>
      <c r="BG49" s="500"/>
      <c r="BH49" s="500"/>
      <c r="BI49" s="500"/>
      <c r="BJ49" s="500"/>
      <c r="BK49" s="500"/>
      <c r="BL49" s="500"/>
      <c r="BM49" s="500"/>
      <c r="BN49" s="500"/>
      <c r="BO49" s="500"/>
      <c r="BP49" s="500"/>
      <c r="BQ49" s="500"/>
      <c r="BR49" s="500"/>
      <c r="BS49" s="500"/>
      <c r="BT49" s="500"/>
      <c r="BU49" s="500"/>
      <c r="BV49" s="500"/>
      <c r="BW49" s="500"/>
      <c r="BX49" s="500"/>
      <c r="BY49" s="500"/>
      <c r="BZ49" s="500"/>
      <c r="CA49" s="500"/>
      <c r="CB49" s="500"/>
      <c r="CC49" s="500"/>
      <c r="CD49" s="500"/>
      <c r="CE49" s="500"/>
      <c r="CF49" s="500"/>
      <c r="CG49" s="500"/>
      <c r="CH49" s="500"/>
      <c r="CI49" s="500"/>
      <c r="CJ49" s="500"/>
      <c r="CK49" s="500"/>
      <c r="CL49" s="500"/>
      <c r="CM49" s="500"/>
      <c r="CN49" s="500"/>
      <c r="CO49" s="500"/>
      <c r="CP49" s="500"/>
      <c r="CQ49" s="500"/>
      <c r="CR49" s="500"/>
      <c r="CS49" s="500"/>
      <c r="CT49" s="500"/>
      <c r="CU49" s="500"/>
      <c r="CV49" s="500"/>
      <c r="CW49" s="500"/>
      <c r="CX49" s="500"/>
      <c r="CY49" s="500"/>
      <c r="CZ49" s="500"/>
      <c r="DA49" s="500"/>
      <c r="DB49" s="500"/>
      <c r="DC49" s="500"/>
      <c r="DD49" s="500"/>
      <c r="DE49" s="500"/>
      <c r="DF49" s="500"/>
      <c r="DG49" s="500"/>
      <c r="DH49" s="500"/>
      <c r="DI49" s="500"/>
      <c r="DJ49" s="500"/>
      <c r="DK49" s="500"/>
      <c r="DL49" s="500"/>
      <c r="DM49" s="500"/>
      <c r="DN49" s="500"/>
      <c r="DO49" s="500"/>
      <c r="DP49" s="500"/>
      <c r="DQ49" s="500"/>
      <c r="DR49" s="500"/>
      <c r="DS49" s="500"/>
      <c r="DT49" s="500"/>
      <c r="DU49" s="500"/>
      <c r="DV49" s="500"/>
      <c r="DW49" s="500"/>
      <c r="DX49" s="500"/>
      <c r="DY49" s="500"/>
      <c r="DZ49" s="500"/>
      <c r="EA49" s="500"/>
      <c r="EB49" s="500"/>
      <c r="EC49" s="500"/>
      <c r="ED49" s="500"/>
      <c r="EE49" s="500"/>
      <c r="EF49" s="500"/>
      <c r="EG49" s="500"/>
      <c r="EH49" s="500"/>
      <c r="EI49" s="500"/>
      <c r="EJ49" s="500"/>
      <c r="EK49" s="500"/>
      <c r="EL49" s="500"/>
    </row>
    <row r="50" spans="2:142" s="5" customFormat="1">
      <c r="B50" s="6"/>
      <c r="H50" s="32"/>
      <c r="L50" s="79"/>
      <c r="M50" s="50"/>
      <c r="N50" s="81"/>
      <c r="AB50" s="500"/>
      <c r="AC50" s="500"/>
      <c r="AD50" s="500"/>
      <c r="AE50" s="500"/>
      <c r="AF50" s="500"/>
      <c r="AG50" s="500"/>
      <c r="AH50" s="500"/>
      <c r="AI50" s="500"/>
      <c r="AJ50" s="500"/>
      <c r="AK50" s="500"/>
      <c r="AL50" s="500"/>
      <c r="AM50" s="500"/>
      <c r="AN50" s="500"/>
      <c r="AO50" s="500"/>
      <c r="AP50" s="500"/>
      <c r="AQ50" s="500"/>
      <c r="AR50" s="500"/>
      <c r="AS50" s="500"/>
      <c r="AT50" s="500"/>
      <c r="AU50" s="500"/>
      <c r="AV50" s="500"/>
      <c r="AW50" s="500"/>
      <c r="AX50" s="500"/>
      <c r="AY50" s="500"/>
      <c r="AZ50" s="500"/>
      <c r="BA50" s="500"/>
      <c r="BB50" s="500"/>
      <c r="BC50" s="500"/>
      <c r="BD50" s="500"/>
      <c r="BE50" s="500"/>
      <c r="BF50" s="500"/>
      <c r="BG50" s="500"/>
      <c r="BH50" s="500"/>
      <c r="BI50" s="500"/>
      <c r="BJ50" s="500"/>
      <c r="BK50" s="500"/>
      <c r="BL50" s="500"/>
      <c r="BM50" s="500"/>
      <c r="BN50" s="500"/>
      <c r="BO50" s="500"/>
      <c r="BP50" s="500"/>
      <c r="BQ50" s="500"/>
      <c r="BR50" s="500"/>
      <c r="BS50" s="500"/>
      <c r="BT50" s="500"/>
      <c r="BU50" s="500"/>
      <c r="BV50" s="500"/>
      <c r="BW50" s="500"/>
      <c r="BX50" s="500"/>
      <c r="BY50" s="500"/>
      <c r="BZ50" s="500"/>
      <c r="CA50" s="500"/>
      <c r="CB50" s="500"/>
      <c r="CC50" s="500"/>
      <c r="CD50" s="500"/>
      <c r="CE50" s="500"/>
      <c r="CF50" s="500"/>
      <c r="CG50" s="500"/>
      <c r="CH50" s="500"/>
      <c r="CI50" s="500"/>
      <c r="CJ50" s="500"/>
      <c r="CK50" s="500"/>
      <c r="CL50" s="500"/>
      <c r="CM50" s="500"/>
      <c r="CN50" s="500"/>
      <c r="CO50" s="500"/>
      <c r="CP50" s="500"/>
      <c r="CQ50" s="500"/>
      <c r="CR50" s="500"/>
      <c r="CS50" s="500"/>
      <c r="CT50" s="500"/>
      <c r="CU50" s="500"/>
      <c r="CV50" s="500"/>
      <c r="CW50" s="500"/>
      <c r="CX50" s="500"/>
      <c r="CY50" s="500"/>
      <c r="CZ50" s="500"/>
      <c r="DA50" s="500"/>
      <c r="DB50" s="500"/>
      <c r="DC50" s="500"/>
      <c r="DD50" s="500"/>
      <c r="DE50" s="500"/>
      <c r="DF50" s="500"/>
      <c r="DG50" s="500"/>
      <c r="DH50" s="500"/>
      <c r="DI50" s="500"/>
      <c r="DJ50" s="500"/>
      <c r="DK50" s="500"/>
      <c r="DL50" s="500"/>
      <c r="DM50" s="500"/>
      <c r="DN50" s="500"/>
      <c r="DO50" s="500"/>
      <c r="DP50" s="500"/>
      <c r="DQ50" s="500"/>
      <c r="DR50" s="500"/>
      <c r="DS50" s="500"/>
      <c r="DT50" s="500"/>
      <c r="DU50" s="500"/>
      <c r="DV50" s="500"/>
      <c r="DW50" s="500"/>
      <c r="DX50" s="500"/>
      <c r="DY50" s="500"/>
      <c r="DZ50" s="500"/>
      <c r="EA50" s="500"/>
      <c r="EB50" s="500"/>
      <c r="EC50" s="500"/>
      <c r="ED50" s="500"/>
      <c r="EE50" s="500"/>
      <c r="EF50" s="500"/>
      <c r="EG50" s="500"/>
      <c r="EH50" s="500"/>
      <c r="EI50" s="500"/>
      <c r="EJ50" s="500"/>
      <c r="EK50" s="500"/>
      <c r="EL50" s="500"/>
    </row>
    <row r="51" spans="2:142" s="5" customFormat="1">
      <c r="B51" s="6"/>
      <c r="H51" s="32"/>
      <c r="L51" s="79"/>
      <c r="M51" s="50"/>
      <c r="N51" s="81"/>
      <c r="AB51" s="500"/>
      <c r="AC51" s="500"/>
      <c r="AD51" s="500"/>
      <c r="AE51" s="500"/>
      <c r="AF51" s="500"/>
      <c r="AG51" s="500"/>
      <c r="AH51" s="500"/>
      <c r="AI51" s="500"/>
      <c r="AJ51" s="500"/>
      <c r="AK51" s="500"/>
      <c r="AL51" s="500"/>
      <c r="AM51" s="500"/>
      <c r="AN51" s="500"/>
      <c r="AO51" s="500"/>
      <c r="AP51" s="500"/>
      <c r="AQ51" s="500"/>
      <c r="AR51" s="500"/>
      <c r="AS51" s="500"/>
      <c r="AT51" s="500"/>
      <c r="AU51" s="500"/>
      <c r="AV51" s="500"/>
      <c r="AW51" s="500"/>
      <c r="AX51" s="500"/>
      <c r="AY51" s="500"/>
      <c r="AZ51" s="500"/>
      <c r="BA51" s="500"/>
      <c r="BB51" s="500"/>
      <c r="BC51" s="500"/>
      <c r="BD51" s="500"/>
      <c r="BE51" s="500"/>
      <c r="BF51" s="500"/>
      <c r="BG51" s="500"/>
      <c r="BH51" s="500"/>
      <c r="BI51" s="500"/>
      <c r="BJ51" s="500"/>
      <c r="BK51" s="500"/>
      <c r="BL51" s="500"/>
      <c r="BM51" s="500"/>
      <c r="BN51" s="500"/>
      <c r="BO51" s="500"/>
      <c r="BP51" s="500"/>
      <c r="BQ51" s="500"/>
      <c r="BR51" s="500"/>
      <c r="BS51" s="500"/>
      <c r="BT51" s="500"/>
      <c r="BU51" s="500"/>
      <c r="BV51" s="500"/>
      <c r="BW51" s="500"/>
      <c r="BX51" s="500"/>
      <c r="BY51" s="500"/>
      <c r="BZ51" s="500"/>
      <c r="CA51" s="500"/>
      <c r="CB51" s="500"/>
      <c r="CC51" s="500"/>
      <c r="CD51" s="500"/>
      <c r="CE51" s="500"/>
      <c r="CF51" s="500"/>
      <c r="CG51" s="500"/>
      <c r="CH51" s="500"/>
      <c r="CI51" s="500"/>
      <c r="CJ51" s="500"/>
      <c r="CK51" s="500"/>
      <c r="CL51" s="500"/>
      <c r="CM51" s="500"/>
      <c r="CN51" s="500"/>
      <c r="CO51" s="500"/>
      <c r="CP51" s="500"/>
      <c r="CQ51" s="500"/>
      <c r="CR51" s="500"/>
      <c r="CS51" s="500"/>
      <c r="CT51" s="500"/>
      <c r="CU51" s="500"/>
      <c r="CV51" s="500"/>
      <c r="CW51" s="500"/>
      <c r="CX51" s="500"/>
      <c r="CY51" s="500"/>
      <c r="CZ51" s="500"/>
      <c r="DA51" s="500"/>
      <c r="DB51" s="500"/>
      <c r="DC51" s="500"/>
      <c r="DD51" s="500"/>
      <c r="DE51" s="500"/>
      <c r="DF51" s="500"/>
      <c r="DG51" s="500"/>
      <c r="DH51" s="500"/>
      <c r="DI51" s="500"/>
      <c r="DJ51" s="500"/>
      <c r="DK51" s="500"/>
      <c r="DL51" s="500"/>
      <c r="DM51" s="500"/>
      <c r="DN51" s="500"/>
      <c r="DO51" s="500"/>
      <c r="DP51" s="500"/>
      <c r="DQ51" s="500"/>
      <c r="DR51" s="500"/>
      <c r="DS51" s="500"/>
      <c r="DT51" s="500"/>
      <c r="DU51" s="500"/>
      <c r="DV51" s="500"/>
      <c r="DW51" s="500"/>
      <c r="DX51" s="500"/>
      <c r="DY51" s="500"/>
      <c r="DZ51" s="500"/>
      <c r="EA51" s="500"/>
      <c r="EB51" s="500"/>
      <c r="EC51" s="500"/>
      <c r="ED51" s="500"/>
      <c r="EE51" s="500"/>
      <c r="EF51" s="500"/>
      <c r="EG51" s="500"/>
      <c r="EH51" s="500"/>
      <c r="EI51" s="500"/>
      <c r="EJ51" s="500"/>
      <c r="EK51" s="500"/>
      <c r="EL51" s="500"/>
    </row>
    <row r="52" spans="2:142" s="5" customFormat="1">
      <c r="B52" s="6"/>
      <c r="H52" s="32"/>
      <c r="L52" s="79"/>
      <c r="M52" s="50"/>
      <c r="N52" s="81"/>
      <c r="AB52" s="500"/>
      <c r="AC52" s="500"/>
      <c r="AD52" s="500"/>
      <c r="AE52" s="500"/>
      <c r="AF52" s="500"/>
      <c r="AG52" s="500"/>
      <c r="AH52" s="500"/>
      <c r="AI52" s="500"/>
      <c r="AJ52" s="500"/>
      <c r="AK52" s="500"/>
      <c r="AL52" s="500"/>
      <c r="AM52" s="500"/>
      <c r="AN52" s="500"/>
      <c r="AO52" s="500"/>
      <c r="AP52" s="500"/>
      <c r="AQ52" s="500"/>
      <c r="AR52" s="500"/>
      <c r="AS52" s="500"/>
      <c r="AT52" s="500"/>
      <c r="AU52" s="500"/>
      <c r="AV52" s="500"/>
      <c r="AW52" s="500"/>
      <c r="AX52" s="500"/>
      <c r="AY52" s="500"/>
      <c r="AZ52" s="500"/>
      <c r="BA52" s="500"/>
      <c r="BB52" s="500"/>
      <c r="BC52" s="500"/>
      <c r="BD52" s="500"/>
      <c r="BE52" s="500"/>
      <c r="BF52" s="500"/>
      <c r="BG52" s="500"/>
      <c r="BH52" s="500"/>
      <c r="BI52" s="500"/>
      <c r="BJ52" s="500"/>
      <c r="BK52" s="500"/>
      <c r="BL52" s="500"/>
      <c r="BM52" s="500"/>
      <c r="BN52" s="500"/>
      <c r="BO52" s="500"/>
      <c r="BP52" s="500"/>
      <c r="BQ52" s="500"/>
      <c r="BR52" s="500"/>
      <c r="BS52" s="500"/>
      <c r="BT52" s="500"/>
      <c r="BU52" s="500"/>
      <c r="BV52" s="500"/>
      <c r="BW52" s="500"/>
      <c r="BX52" s="500"/>
      <c r="BY52" s="500"/>
      <c r="BZ52" s="500"/>
      <c r="CA52" s="500"/>
      <c r="CB52" s="500"/>
      <c r="CC52" s="500"/>
      <c r="CD52" s="500"/>
      <c r="CE52" s="500"/>
      <c r="CF52" s="500"/>
      <c r="CG52" s="500"/>
      <c r="CH52" s="500"/>
      <c r="CI52" s="500"/>
      <c r="CJ52" s="500"/>
      <c r="CK52" s="500"/>
      <c r="CL52" s="500"/>
      <c r="CM52" s="500"/>
      <c r="CN52" s="500"/>
      <c r="CO52" s="500"/>
      <c r="CP52" s="500"/>
      <c r="CQ52" s="500"/>
      <c r="CR52" s="500"/>
      <c r="CS52" s="500"/>
      <c r="CT52" s="500"/>
      <c r="CU52" s="500"/>
      <c r="CV52" s="500"/>
      <c r="CW52" s="500"/>
      <c r="CX52" s="500"/>
      <c r="CY52" s="500"/>
      <c r="CZ52" s="500"/>
      <c r="DA52" s="500"/>
      <c r="DB52" s="500"/>
      <c r="DC52" s="500"/>
      <c r="DD52" s="500"/>
      <c r="DE52" s="500"/>
      <c r="DF52" s="500"/>
      <c r="DG52" s="500"/>
      <c r="DH52" s="500"/>
      <c r="DI52" s="500"/>
      <c r="DJ52" s="500"/>
      <c r="DK52" s="500"/>
      <c r="DL52" s="500"/>
      <c r="DM52" s="500"/>
      <c r="DN52" s="500"/>
      <c r="DO52" s="500"/>
      <c r="DP52" s="500"/>
      <c r="DQ52" s="500"/>
      <c r="DR52" s="500"/>
      <c r="DS52" s="500"/>
      <c r="DT52" s="500"/>
      <c r="DU52" s="500"/>
      <c r="DV52" s="500"/>
      <c r="DW52" s="500"/>
      <c r="DX52" s="500"/>
      <c r="DY52" s="500"/>
      <c r="DZ52" s="500"/>
      <c r="EA52" s="500"/>
      <c r="EB52" s="500"/>
      <c r="EC52" s="500"/>
      <c r="ED52" s="500"/>
      <c r="EE52" s="500"/>
      <c r="EF52" s="500"/>
      <c r="EG52" s="500"/>
      <c r="EH52" s="500"/>
      <c r="EI52" s="500"/>
      <c r="EJ52" s="500"/>
      <c r="EK52" s="500"/>
      <c r="EL52" s="500"/>
    </row>
    <row r="53" spans="2:142" s="5" customFormat="1">
      <c r="B53" s="6"/>
      <c r="H53" s="32"/>
      <c r="L53" s="79"/>
      <c r="M53" s="50"/>
      <c r="N53" s="81"/>
      <c r="AB53" s="500"/>
      <c r="AC53" s="500"/>
      <c r="AD53" s="500"/>
      <c r="AE53" s="500"/>
      <c r="AF53" s="500"/>
      <c r="AG53" s="500"/>
      <c r="AH53" s="500"/>
      <c r="AI53" s="500"/>
      <c r="AJ53" s="500"/>
      <c r="AK53" s="500"/>
      <c r="AL53" s="500"/>
      <c r="AM53" s="500"/>
      <c r="AN53" s="500"/>
      <c r="AO53" s="500"/>
      <c r="AP53" s="500"/>
      <c r="AQ53" s="500"/>
      <c r="AR53" s="500"/>
      <c r="AS53" s="500"/>
      <c r="AT53" s="500"/>
      <c r="AU53" s="500"/>
      <c r="AV53" s="500"/>
      <c r="AW53" s="500"/>
      <c r="AX53" s="500"/>
      <c r="AY53" s="500"/>
      <c r="AZ53" s="500"/>
      <c r="BA53" s="500"/>
      <c r="BB53" s="500"/>
      <c r="BC53" s="500"/>
      <c r="BD53" s="500"/>
      <c r="BE53" s="500"/>
      <c r="BF53" s="500"/>
      <c r="BG53" s="500"/>
      <c r="BH53" s="500"/>
      <c r="BI53" s="500"/>
      <c r="BJ53" s="500"/>
      <c r="BK53" s="500"/>
      <c r="BL53" s="500"/>
      <c r="BM53" s="500"/>
      <c r="BN53" s="500"/>
      <c r="BO53" s="500"/>
      <c r="BP53" s="500"/>
      <c r="BQ53" s="500"/>
      <c r="BR53" s="500"/>
      <c r="BS53" s="500"/>
      <c r="BT53" s="500"/>
      <c r="BU53" s="500"/>
      <c r="BV53" s="500"/>
      <c r="BW53" s="500"/>
      <c r="BX53" s="500"/>
      <c r="BY53" s="500"/>
      <c r="BZ53" s="500"/>
      <c r="CA53" s="500"/>
      <c r="CB53" s="500"/>
      <c r="CC53" s="500"/>
      <c r="CD53" s="500"/>
      <c r="CE53" s="500"/>
      <c r="CF53" s="500"/>
      <c r="CG53" s="500"/>
      <c r="CH53" s="500"/>
      <c r="CI53" s="500"/>
      <c r="CJ53" s="500"/>
      <c r="CK53" s="500"/>
      <c r="CL53" s="500"/>
      <c r="CM53" s="500"/>
      <c r="CN53" s="500"/>
      <c r="CO53" s="500"/>
      <c r="CP53" s="500"/>
      <c r="CQ53" s="500"/>
      <c r="CR53" s="500"/>
      <c r="CS53" s="500"/>
      <c r="CT53" s="500"/>
      <c r="CU53" s="500"/>
      <c r="CV53" s="500"/>
      <c r="CW53" s="500"/>
      <c r="CX53" s="500"/>
      <c r="CY53" s="500"/>
      <c r="CZ53" s="500"/>
      <c r="DA53" s="500"/>
      <c r="DB53" s="500"/>
      <c r="DC53" s="500"/>
      <c r="DD53" s="500"/>
      <c r="DE53" s="500"/>
      <c r="DF53" s="500"/>
      <c r="DG53" s="500"/>
      <c r="DH53" s="500"/>
      <c r="DI53" s="500"/>
      <c r="DJ53" s="500"/>
      <c r="DK53" s="500"/>
      <c r="DL53" s="500"/>
      <c r="DM53" s="500"/>
      <c r="DN53" s="500"/>
      <c r="DO53" s="500"/>
      <c r="DP53" s="500"/>
      <c r="DQ53" s="500"/>
      <c r="DR53" s="500"/>
      <c r="DS53" s="500"/>
      <c r="DT53" s="500"/>
      <c r="DU53" s="500"/>
      <c r="DV53" s="500"/>
      <c r="DW53" s="500"/>
      <c r="DX53" s="500"/>
      <c r="DY53" s="500"/>
      <c r="DZ53" s="500"/>
      <c r="EA53" s="500"/>
      <c r="EB53" s="500"/>
      <c r="EC53" s="500"/>
      <c r="ED53" s="500"/>
      <c r="EE53" s="500"/>
      <c r="EF53" s="500"/>
      <c r="EG53" s="500"/>
      <c r="EH53" s="500"/>
      <c r="EI53" s="500"/>
      <c r="EJ53" s="500"/>
      <c r="EK53" s="500"/>
      <c r="EL53" s="500"/>
    </row>
    <row r="54" spans="2:142" s="5" customFormat="1">
      <c r="B54" s="6"/>
      <c r="H54" s="32"/>
      <c r="L54" s="79"/>
      <c r="M54" s="50"/>
      <c r="N54" s="81"/>
      <c r="AB54" s="500"/>
      <c r="AC54" s="500"/>
      <c r="AD54" s="500"/>
      <c r="AE54" s="500"/>
      <c r="AF54" s="500"/>
      <c r="AG54" s="500"/>
      <c r="AH54" s="500"/>
      <c r="AI54" s="500"/>
      <c r="AJ54" s="500"/>
      <c r="AK54" s="500"/>
      <c r="AL54" s="500"/>
      <c r="AM54" s="500"/>
      <c r="AN54" s="500"/>
      <c r="AO54" s="500"/>
      <c r="AP54" s="500"/>
      <c r="AQ54" s="500"/>
      <c r="AR54" s="500"/>
      <c r="AS54" s="500"/>
      <c r="AT54" s="500"/>
      <c r="AU54" s="500"/>
      <c r="AV54" s="500"/>
      <c r="AW54" s="500"/>
      <c r="AX54" s="500"/>
      <c r="AY54" s="500"/>
      <c r="AZ54" s="500"/>
      <c r="BA54" s="500"/>
      <c r="BB54" s="500"/>
      <c r="BC54" s="500"/>
      <c r="BD54" s="500"/>
      <c r="BE54" s="500"/>
      <c r="BF54" s="500"/>
      <c r="BG54" s="500"/>
      <c r="BH54" s="500"/>
      <c r="BI54" s="500"/>
      <c r="BJ54" s="500"/>
      <c r="BK54" s="500"/>
      <c r="BL54" s="500"/>
      <c r="BM54" s="500"/>
      <c r="BN54" s="500"/>
      <c r="BO54" s="500"/>
      <c r="BP54" s="500"/>
      <c r="BQ54" s="500"/>
      <c r="BR54" s="500"/>
      <c r="BS54" s="500"/>
      <c r="BT54" s="500"/>
      <c r="BU54" s="500"/>
      <c r="BV54" s="500"/>
      <c r="BW54" s="500"/>
      <c r="BX54" s="500"/>
      <c r="BY54" s="500"/>
      <c r="BZ54" s="500"/>
      <c r="CA54" s="500"/>
      <c r="CB54" s="500"/>
      <c r="CC54" s="500"/>
      <c r="CD54" s="500"/>
      <c r="CE54" s="500"/>
      <c r="CF54" s="500"/>
      <c r="CG54" s="500"/>
      <c r="CH54" s="500"/>
      <c r="CI54" s="500"/>
      <c r="CJ54" s="500"/>
      <c r="CK54" s="500"/>
      <c r="CL54" s="500"/>
      <c r="CM54" s="500"/>
      <c r="CN54" s="500"/>
      <c r="CO54" s="500"/>
      <c r="CP54" s="500"/>
      <c r="CQ54" s="500"/>
      <c r="CR54" s="500"/>
      <c r="CS54" s="500"/>
      <c r="CT54" s="500"/>
      <c r="CU54" s="500"/>
      <c r="CV54" s="500"/>
      <c r="CW54" s="500"/>
      <c r="CX54" s="500"/>
      <c r="CY54" s="500"/>
      <c r="CZ54" s="500"/>
      <c r="DA54" s="500"/>
      <c r="DB54" s="500"/>
      <c r="DC54" s="500"/>
      <c r="DD54" s="500"/>
      <c r="DE54" s="500"/>
      <c r="DF54" s="500"/>
      <c r="DG54" s="500"/>
      <c r="DH54" s="500"/>
      <c r="DI54" s="500"/>
      <c r="DJ54" s="500"/>
      <c r="DK54" s="500"/>
      <c r="DL54" s="500"/>
      <c r="DM54" s="500"/>
      <c r="DN54" s="500"/>
      <c r="DO54" s="500"/>
      <c r="DP54" s="500"/>
      <c r="DQ54" s="500"/>
      <c r="DR54" s="500"/>
      <c r="DS54" s="500"/>
      <c r="DT54" s="500"/>
      <c r="DU54" s="500"/>
      <c r="DV54" s="500"/>
      <c r="DW54" s="500"/>
      <c r="DX54" s="500"/>
      <c r="DY54" s="500"/>
      <c r="DZ54" s="500"/>
      <c r="EA54" s="500"/>
      <c r="EB54" s="500"/>
      <c r="EC54" s="500"/>
      <c r="ED54" s="500"/>
      <c r="EE54" s="500"/>
      <c r="EF54" s="500"/>
      <c r="EG54" s="500"/>
      <c r="EH54" s="500"/>
      <c r="EI54" s="500"/>
      <c r="EJ54" s="500"/>
      <c r="EK54" s="500"/>
      <c r="EL54" s="500"/>
    </row>
    <row r="55" spans="2:142" s="500" customFormat="1">
      <c r="B55" s="502"/>
      <c r="H55" s="504"/>
      <c r="L55" s="505"/>
      <c r="M55" s="506"/>
      <c r="N55" s="507"/>
    </row>
    <row r="56" spans="2:142" s="500" customFormat="1">
      <c r="B56" s="502"/>
      <c r="H56" s="504"/>
      <c r="L56" s="505"/>
      <c r="M56" s="506"/>
      <c r="N56" s="507"/>
    </row>
    <row r="57" spans="2:142" s="500" customFormat="1">
      <c r="B57" s="502"/>
      <c r="H57" s="504"/>
      <c r="L57" s="505"/>
      <c r="M57" s="506"/>
      <c r="N57" s="507"/>
    </row>
    <row r="58" spans="2:142" s="500" customFormat="1">
      <c r="B58" s="502"/>
      <c r="H58" s="504"/>
      <c r="L58" s="505"/>
      <c r="M58" s="506"/>
      <c r="N58" s="507"/>
    </row>
    <row r="59" spans="2:142" s="500" customFormat="1">
      <c r="B59" s="502"/>
      <c r="H59" s="504"/>
      <c r="L59" s="505"/>
      <c r="M59" s="506"/>
      <c r="N59" s="507"/>
    </row>
    <row r="60" spans="2:142" s="500" customFormat="1">
      <c r="B60" s="502"/>
      <c r="H60" s="504"/>
      <c r="L60" s="505"/>
      <c r="M60" s="506"/>
      <c r="N60" s="507"/>
    </row>
    <row r="61" spans="2:142" s="500" customFormat="1">
      <c r="B61" s="502"/>
      <c r="H61" s="504"/>
      <c r="L61" s="505"/>
      <c r="M61" s="506"/>
      <c r="N61" s="507"/>
    </row>
    <row r="62" spans="2:142" s="500" customFormat="1">
      <c r="B62" s="502"/>
      <c r="H62" s="504"/>
      <c r="L62" s="505"/>
      <c r="M62" s="506"/>
      <c r="N62" s="507"/>
    </row>
    <row r="63" spans="2:142" s="500" customFormat="1">
      <c r="B63" s="502"/>
      <c r="H63" s="504"/>
      <c r="L63" s="505"/>
      <c r="M63" s="506"/>
      <c r="N63" s="507"/>
    </row>
    <row r="64" spans="2:142" s="500" customFormat="1">
      <c r="B64" s="502"/>
      <c r="H64" s="504"/>
      <c r="L64" s="505"/>
      <c r="M64" s="506"/>
      <c r="N64" s="507"/>
    </row>
    <row r="65" spans="2:14" s="500" customFormat="1">
      <c r="B65" s="502"/>
      <c r="H65" s="504"/>
      <c r="L65" s="505"/>
      <c r="M65" s="506"/>
      <c r="N65" s="507"/>
    </row>
    <row r="66" spans="2:14" s="500" customFormat="1">
      <c r="B66" s="502"/>
      <c r="H66" s="504"/>
      <c r="L66" s="505"/>
      <c r="M66" s="506"/>
      <c r="N66" s="507"/>
    </row>
    <row r="67" spans="2:14" s="500" customFormat="1">
      <c r="B67" s="502"/>
      <c r="H67" s="504"/>
      <c r="L67" s="505"/>
      <c r="M67" s="506"/>
      <c r="N67" s="507"/>
    </row>
    <row r="68" spans="2:14" s="500" customFormat="1">
      <c r="B68" s="502"/>
      <c r="H68" s="504"/>
      <c r="L68" s="505"/>
      <c r="M68" s="506"/>
      <c r="N68" s="507"/>
    </row>
    <row r="69" spans="2:14" s="500" customFormat="1">
      <c r="B69" s="502"/>
      <c r="H69" s="504"/>
      <c r="L69" s="505"/>
      <c r="M69" s="506"/>
      <c r="N69" s="507"/>
    </row>
    <row r="70" spans="2:14" s="500" customFormat="1">
      <c r="B70" s="502"/>
      <c r="H70" s="504"/>
      <c r="L70" s="505"/>
      <c r="M70" s="506"/>
      <c r="N70" s="507"/>
    </row>
    <row r="71" spans="2:14" s="500" customFormat="1">
      <c r="B71" s="502"/>
      <c r="H71" s="504"/>
      <c r="L71" s="505"/>
      <c r="M71" s="506"/>
      <c r="N71" s="507"/>
    </row>
    <row r="72" spans="2:14" s="500" customFormat="1">
      <c r="B72" s="502"/>
      <c r="H72" s="504"/>
      <c r="L72" s="505"/>
      <c r="M72" s="506"/>
      <c r="N72" s="507"/>
    </row>
    <row r="73" spans="2:14" s="500" customFormat="1">
      <c r="B73" s="502"/>
      <c r="H73" s="504"/>
      <c r="L73" s="505"/>
      <c r="M73" s="506"/>
      <c r="N73" s="507"/>
    </row>
    <row r="74" spans="2:14" s="500" customFormat="1">
      <c r="B74" s="502"/>
      <c r="H74" s="504"/>
      <c r="L74" s="505"/>
      <c r="M74" s="506"/>
      <c r="N74" s="507"/>
    </row>
    <row r="75" spans="2:14" s="500" customFormat="1">
      <c r="B75" s="502"/>
      <c r="H75" s="504"/>
      <c r="L75" s="505"/>
      <c r="M75" s="506"/>
      <c r="N75" s="507"/>
    </row>
    <row r="76" spans="2:14" s="500" customFormat="1">
      <c r="B76" s="502"/>
      <c r="H76" s="504"/>
      <c r="L76" s="505"/>
      <c r="M76" s="506"/>
      <c r="N76" s="507"/>
    </row>
    <row r="77" spans="2:14" s="500" customFormat="1">
      <c r="B77" s="502"/>
      <c r="H77" s="504"/>
      <c r="L77" s="505"/>
      <c r="M77" s="506"/>
      <c r="N77" s="507"/>
    </row>
    <row r="78" spans="2:14" s="500" customFormat="1">
      <c r="B78" s="502"/>
      <c r="H78" s="504"/>
      <c r="L78" s="505"/>
      <c r="M78" s="506"/>
      <c r="N78" s="507"/>
    </row>
    <row r="79" spans="2:14" s="500" customFormat="1">
      <c r="B79" s="502"/>
      <c r="H79" s="504"/>
      <c r="L79" s="505"/>
      <c r="M79" s="506"/>
      <c r="N79" s="507"/>
    </row>
    <row r="80" spans="2:14" s="500" customFormat="1">
      <c r="B80" s="502"/>
      <c r="H80" s="504"/>
      <c r="L80" s="505"/>
      <c r="M80" s="506"/>
      <c r="N80" s="507"/>
    </row>
    <row r="81" spans="2:14" s="500" customFormat="1">
      <c r="B81" s="502"/>
      <c r="H81" s="504"/>
      <c r="L81" s="505"/>
      <c r="M81" s="506"/>
      <c r="N81" s="507"/>
    </row>
    <row r="82" spans="2:14" s="500" customFormat="1">
      <c r="B82" s="502"/>
      <c r="H82" s="504"/>
      <c r="L82" s="505"/>
      <c r="M82" s="506"/>
      <c r="N82" s="507"/>
    </row>
    <row r="83" spans="2:14" s="500" customFormat="1">
      <c r="B83" s="502"/>
      <c r="H83" s="504"/>
      <c r="L83" s="505"/>
      <c r="M83" s="506"/>
      <c r="N83" s="507"/>
    </row>
    <row r="84" spans="2:14" s="500" customFormat="1">
      <c r="B84" s="502"/>
      <c r="H84" s="504"/>
      <c r="L84" s="505"/>
      <c r="M84" s="506"/>
      <c r="N84" s="507"/>
    </row>
    <row r="85" spans="2:14" s="500" customFormat="1">
      <c r="B85" s="502"/>
      <c r="H85" s="504"/>
      <c r="L85" s="505"/>
      <c r="M85" s="506"/>
      <c r="N85" s="507"/>
    </row>
    <row r="86" spans="2:14" s="500" customFormat="1">
      <c r="B86" s="502"/>
      <c r="H86" s="504"/>
      <c r="L86" s="505"/>
      <c r="M86" s="506"/>
      <c r="N86" s="507"/>
    </row>
    <row r="87" spans="2:14" s="500" customFormat="1">
      <c r="B87" s="502"/>
      <c r="H87" s="504"/>
      <c r="L87" s="505"/>
      <c r="M87" s="506"/>
      <c r="N87" s="507"/>
    </row>
    <row r="88" spans="2:14" s="500" customFormat="1">
      <c r="B88" s="502"/>
      <c r="H88" s="504"/>
      <c r="L88" s="505"/>
      <c r="M88" s="506"/>
      <c r="N88" s="507"/>
    </row>
    <row r="89" spans="2:14" s="500" customFormat="1">
      <c r="B89" s="502"/>
      <c r="H89" s="504"/>
      <c r="L89" s="505"/>
      <c r="M89" s="506"/>
      <c r="N89" s="507"/>
    </row>
    <row r="90" spans="2:14" s="500" customFormat="1">
      <c r="B90" s="502"/>
      <c r="H90" s="504"/>
      <c r="L90" s="505"/>
      <c r="M90" s="506"/>
      <c r="N90" s="507"/>
    </row>
    <row r="91" spans="2:14" s="500" customFormat="1">
      <c r="B91" s="502"/>
      <c r="H91" s="504"/>
      <c r="L91" s="505"/>
      <c r="M91" s="506"/>
      <c r="N91" s="507"/>
    </row>
    <row r="92" spans="2:14" s="500" customFormat="1">
      <c r="B92" s="502"/>
      <c r="H92" s="504"/>
      <c r="L92" s="505"/>
      <c r="M92" s="506"/>
      <c r="N92" s="507"/>
    </row>
    <row r="93" spans="2:14" s="500" customFormat="1">
      <c r="B93" s="502"/>
      <c r="H93" s="504"/>
      <c r="L93" s="505"/>
      <c r="M93" s="506"/>
      <c r="N93" s="507"/>
    </row>
    <row r="94" spans="2:14" s="500" customFormat="1">
      <c r="B94" s="502"/>
      <c r="H94" s="504"/>
      <c r="L94" s="505"/>
      <c r="M94" s="506"/>
      <c r="N94" s="507"/>
    </row>
    <row r="95" spans="2:14" s="500" customFormat="1">
      <c r="B95" s="502"/>
      <c r="H95" s="504"/>
      <c r="L95" s="505"/>
      <c r="M95" s="506"/>
      <c r="N95" s="507"/>
    </row>
    <row r="96" spans="2:14" s="500" customFormat="1">
      <c r="B96" s="502"/>
      <c r="H96" s="504"/>
      <c r="L96" s="505"/>
      <c r="M96" s="506"/>
      <c r="N96" s="507"/>
    </row>
    <row r="97" spans="2:14" s="500" customFormat="1">
      <c r="B97" s="502"/>
      <c r="H97" s="504"/>
      <c r="L97" s="505"/>
      <c r="M97" s="506"/>
      <c r="N97" s="507"/>
    </row>
    <row r="98" spans="2:14" s="500" customFormat="1">
      <c r="B98" s="502"/>
      <c r="H98" s="504"/>
      <c r="L98" s="505"/>
      <c r="M98" s="506"/>
      <c r="N98" s="507"/>
    </row>
    <row r="99" spans="2:14" s="500" customFormat="1">
      <c r="B99" s="502"/>
      <c r="H99" s="504"/>
      <c r="L99" s="505"/>
      <c r="M99" s="506"/>
      <c r="N99" s="507"/>
    </row>
    <row r="100" spans="2:14" s="500" customFormat="1">
      <c r="B100" s="502"/>
      <c r="H100" s="504"/>
      <c r="L100" s="505"/>
      <c r="M100" s="506"/>
      <c r="N100" s="507"/>
    </row>
    <row r="101" spans="2:14" s="500" customFormat="1">
      <c r="B101" s="502"/>
      <c r="H101" s="504"/>
      <c r="L101" s="505"/>
      <c r="M101" s="506"/>
      <c r="N101" s="507"/>
    </row>
    <row r="102" spans="2:14" s="500" customFormat="1">
      <c r="B102" s="502"/>
      <c r="H102" s="504"/>
      <c r="L102" s="505"/>
      <c r="M102" s="506"/>
      <c r="N102" s="507"/>
    </row>
    <row r="103" spans="2:14" s="500" customFormat="1">
      <c r="B103" s="502"/>
      <c r="H103" s="504"/>
      <c r="L103" s="505"/>
      <c r="M103" s="506"/>
      <c r="N103" s="507"/>
    </row>
    <row r="104" spans="2:14" s="500" customFormat="1">
      <c r="B104" s="502"/>
      <c r="H104" s="504"/>
      <c r="L104" s="505"/>
      <c r="M104" s="506"/>
      <c r="N104" s="507"/>
    </row>
    <row r="105" spans="2:14" s="500" customFormat="1">
      <c r="B105" s="502"/>
      <c r="H105" s="504"/>
      <c r="L105" s="505"/>
      <c r="M105" s="506"/>
      <c r="N105" s="507"/>
    </row>
    <row r="106" spans="2:14" s="500" customFormat="1">
      <c r="B106" s="502"/>
      <c r="H106" s="504"/>
      <c r="L106" s="505"/>
      <c r="M106" s="506"/>
      <c r="N106" s="507"/>
    </row>
    <row r="107" spans="2:14" s="500" customFormat="1">
      <c r="B107" s="502"/>
      <c r="H107" s="504"/>
      <c r="L107" s="505"/>
      <c r="M107" s="506"/>
      <c r="N107" s="507"/>
    </row>
    <row r="108" spans="2:14" s="500" customFormat="1">
      <c r="B108" s="502"/>
      <c r="H108" s="504"/>
      <c r="L108" s="505"/>
      <c r="M108" s="506"/>
      <c r="N108" s="507"/>
    </row>
    <row r="109" spans="2:14" s="500" customFormat="1">
      <c r="B109" s="502"/>
      <c r="H109" s="504"/>
      <c r="L109" s="505"/>
      <c r="M109" s="506"/>
      <c r="N109" s="507"/>
    </row>
    <row r="110" spans="2:14" s="500" customFormat="1">
      <c r="B110" s="502"/>
      <c r="H110" s="504"/>
      <c r="L110" s="505"/>
      <c r="M110" s="506"/>
      <c r="N110" s="507"/>
    </row>
    <row r="111" spans="2:14" s="500" customFormat="1">
      <c r="B111" s="502"/>
      <c r="H111" s="504"/>
      <c r="L111" s="505"/>
      <c r="M111" s="506"/>
      <c r="N111" s="507"/>
    </row>
    <row r="112" spans="2:14" s="500" customFormat="1">
      <c r="B112" s="502"/>
      <c r="H112" s="504"/>
      <c r="L112" s="505"/>
      <c r="M112" s="506"/>
      <c r="N112" s="507"/>
    </row>
    <row r="113" spans="2:14" s="500" customFormat="1">
      <c r="B113" s="502"/>
      <c r="H113" s="504"/>
      <c r="L113" s="505"/>
      <c r="M113" s="506"/>
      <c r="N113" s="507"/>
    </row>
    <row r="114" spans="2:14" s="500" customFormat="1">
      <c r="B114" s="502"/>
      <c r="H114" s="504"/>
      <c r="L114" s="505"/>
      <c r="M114" s="506"/>
      <c r="N114" s="507"/>
    </row>
    <row r="115" spans="2:14" s="500" customFormat="1">
      <c r="B115" s="502"/>
      <c r="H115" s="504"/>
      <c r="L115" s="505"/>
      <c r="M115" s="506"/>
      <c r="N115" s="507"/>
    </row>
    <row r="116" spans="2:14" s="500" customFormat="1">
      <c r="B116" s="502"/>
      <c r="H116" s="504"/>
      <c r="L116" s="505"/>
      <c r="M116" s="506"/>
      <c r="N116" s="507"/>
    </row>
    <row r="117" spans="2:14" s="500" customFormat="1">
      <c r="B117" s="502"/>
      <c r="H117" s="504"/>
      <c r="L117" s="505"/>
      <c r="M117" s="506"/>
      <c r="N117" s="507"/>
    </row>
    <row r="118" spans="2:14" s="500" customFormat="1">
      <c r="B118" s="502"/>
      <c r="H118" s="504"/>
      <c r="L118" s="505"/>
      <c r="M118" s="506"/>
      <c r="N118" s="507"/>
    </row>
    <row r="119" spans="2:14" s="500" customFormat="1">
      <c r="B119" s="502"/>
      <c r="H119" s="504"/>
      <c r="L119" s="505"/>
      <c r="M119" s="506"/>
      <c r="N119" s="507"/>
    </row>
    <row r="120" spans="2:14" s="500" customFormat="1">
      <c r="B120" s="502"/>
      <c r="H120" s="504"/>
      <c r="L120" s="505"/>
      <c r="M120" s="506"/>
      <c r="N120" s="507"/>
    </row>
    <row r="121" spans="2:14" s="500" customFormat="1">
      <c r="B121" s="502"/>
      <c r="H121" s="504"/>
      <c r="L121" s="505"/>
      <c r="M121" s="506"/>
      <c r="N121" s="507"/>
    </row>
    <row r="122" spans="2:14" s="500" customFormat="1">
      <c r="B122" s="502"/>
      <c r="H122" s="504"/>
      <c r="L122" s="505"/>
      <c r="M122" s="506"/>
      <c r="N122" s="507"/>
    </row>
    <row r="123" spans="2:14" s="500" customFormat="1">
      <c r="B123" s="502"/>
      <c r="H123" s="504"/>
      <c r="L123" s="505"/>
      <c r="M123" s="506"/>
      <c r="N123" s="507"/>
    </row>
    <row r="124" spans="2:14" s="500" customFormat="1">
      <c r="B124" s="502"/>
      <c r="H124" s="504"/>
      <c r="L124" s="505"/>
      <c r="M124" s="506"/>
      <c r="N124" s="507"/>
    </row>
    <row r="125" spans="2:14" s="500" customFormat="1">
      <c r="B125" s="502"/>
      <c r="H125" s="504"/>
      <c r="L125" s="505"/>
      <c r="M125" s="506"/>
      <c r="N125" s="507"/>
    </row>
    <row r="126" spans="2:14" s="500" customFormat="1">
      <c r="B126" s="502"/>
      <c r="H126" s="504"/>
      <c r="L126" s="505"/>
      <c r="M126" s="506"/>
      <c r="N126" s="507"/>
    </row>
    <row r="127" spans="2:14" s="500" customFormat="1">
      <c r="B127" s="502"/>
      <c r="H127" s="504"/>
      <c r="L127" s="505"/>
      <c r="M127" s="506"/>
      <c r="N127" s="507"/>
    </row>
    <row r="128" spans="2:14" s="500" customFormat="1">
      <c r="B128" s="502"/>
      <c r="H128" s="504"/>
      <c r="L128" s="505"/>
      <c r="M128" s="506"/>
      <c r="N128" s="507"/>
    </row>
    <row r="129" spans="2:14" s="500" customFormat="1">
      <c r="B129" s="502"/>
      <c r="H129" s="504"/>
      <c r="L129" s="505"/>
      <c r="M129" s="506"/>
      <c r="N129" s="507"/>
    </row>
    <row r="130" spans="2:14" s="500" customFormat="1">
      <c r="B130" s="502"/>
      <c r="H130" s="504"/>
      <c r="L130" s="505"/>
      <c r="M130" s="506"/>
      <c r="N130" s="507"/>
    </row>
    <row r="131" spans="2:14" s="500" customFormat="1">
      <c r="B131" s="502"/>
      <c r="H131" s="504"/>
      <c r="L131" s="505"/>
      <c r="M131" s="506"/>
      <c r="N131" s="507"/>
    </row>
    <row r="132" spans="2:14" s="500" customFormat="1">
      <c r="B132" s="502"/>
      <c r="H132" s="504"/>
      <c r="L132" s="505"/>
      <c r="M132" s="506"/>
      <c r="N132" s="507"/>
    </row>
    <row r="133" spans="2:14" s="500" customFormat="1">
      <c r="B133" s="502"/>
      <c r="H133" s="504"/>
      <c r="L133" s="505"/>
      <c r="M133" s="506"/>
      <c r="N133" s="507"/>
    </row>
    <row r="134" spans="2:14" s="500" customFormat="1">
      <c r="B134" s="502"/>
      <c r="H134" s="504"/>
      <c r="L134" s="505"/>
      <c r="M134" s="506"/>
      <c r="N134" s="507"/>
    </row>
    <row r="135" spans="2:14" s="500" customFormat="1">
      <c r="B135" s="502"/>
      <c r="H135" s="504"/>
      <c r="L135" s="505"/>
      <c r="M135" s="506"/>
      <c r="N135" s="507"/>
    </row>
    <row r="136" spans="2:14" s="500" customFormat="1">
      <c r="B136" s="502"/>
      <c r="H136" s="504"/>
      <c r="L136" s="505"/>
      <c r="M136" s="506"/>
      <c r="N136" s="507"/>
    </row>
    <row r="137" spans="2:14" s="500" customFormat="1">
      <c r="B137" s="502"/>
      <c r="H137" s="504"/>
      <c r="L137" s="505"/>
      <c r="M137" s="506"/>
      <c r="N137" s="507"/>
    </row>
    <row r="138" spans="2:14" s="500" customFormat="1">
      <c r="B138" s="502"/>
      <c r="H138" s="504"/>
      <c r="L138" s="505"/>
      <c r="M138" s="506"/>
      <c r="N138" s="507"/>
    </row>
    <row r="139" spans="2:14" s="500" customFormat="1">
      <c r="B139" s="502"/>
      <c r="H139" s="504"/>
      <c r="L139" s="505"/>
      <c r="M139" s="506"/>
      <c r="N139" s="507"/>
    </row>
    <row r="140" spans="2:14" s="500" customFormat="1">
      <c r="B140" s="502"/>
      <c r="H140" s="504"/>
      <c r="L140" s="505"/>
      <c r="M140" s="506"/>
      <c r="N140" s="507"/>
    </row>
    <row r="141" spans="2:14" s="500" customFormat="1">
      <c r="B141" s="502"/>
      <c r="H141" s="504"/>
      <c r="L141" s="505"/>
      <c r="M141" s="506"/>
      <c r="N141" s="507"/>
    </row>
    <row r="142" spans="2:14" s="500" customFormat="1">
      <c r="B142" s="502"/>
      <c r="H142" s="504"/>
      <c r="L142" s="505"/>
      <c r="M142" s="506"/>
      <c r="N142" s="507"/>
    </row>
    <row r="143" spans="2:14" s="500" customFormat="1">
      <c r="B143" s="502"/>
      <c r="H143" s="504"/>
      <c r="L143" s="505"/>
      <c r="M143" s="506"/>
      <c r="N143" s="507"/>
    </row>
    <row r="144" spans="2:14" s="500" customFormat="1">
      <c r="B144" s="502"/>
      <c r="H144" s="504"/>
      <c r="L144" s="505"/>
      <c r="M144" s="506"/>
      <c r="N144" s="507"/>
    </row>
    <row r="145" spans="2:14" s="500" customFormat="1">
      <c r="B145" s="502"/>
      <c r="H145" s="504"/>
      <c r="L145" s="505"/>
      <c r="M145" s="506"/>
      <c r="N145" s="507"/>
    </row>
    <row r="146" spans="2:14" s="500" customFormat="1">
      <c r="B146" s="502"/>
      <c r="H146" s="504"/>
      <c r="L146" s="505"/>
      <c r="M146" s="506"/>
      <c r="N146" s="507"/>
    </row>
    <row r="147" spans="2:14" s="500" customFormat="1">
      <c r="B147" s="502"/>
      <c r="H147" s="504"/>
      <c r="L147" s="505"/>
      <c r="M147" s="506"/>
      <c r="N147" s="507"/>
    </row>
    <row r="148" spans="2:14" s="500" customFormat="1">
      <c r="B148" s="502"/>
      <c r="H148" s="504"/>
      <c r="L148" s="505"/>
      <c r="M148" s="506"/>
      <c r="N148" s="507"/>
    </row>
    <row r="149" spans="2:14" s="500" customFormat="1">
      <c r="B149" s="502"/>
      <c r="H149" s="504"/>
      <c r="L149" s="505"/>
      <c r="M149" s="506"/>
      <c r="N149" s="507"/>
    </row>
    <row r="150" spans="2:14" s="500" customFormat="1">
      <c r="B150" s="502"/>
      <c r="H150" s="504"/>
      <c r="L150" s="505"/>
      <c r="M150" s="506"/>
      <c r="N150" s="507"/>
    </row>
    <row r="151" spans="2:14" s="500" customFormat="1">
      <c r="B151" s="502"/>
      <c r="H151" s="504"/>
      <c r="L151" s="505"/>
      <c r="M151" s="506"/>
      <c r="N151" s="507"/>
    </row>
    <row r="152" spans="2:14" s="500" customFormat="1">
      <c r="B152" s="502"/>
      <c r="H152" s="504"/>
      <c r="L152" s="505"/>
      <c r="M152" s="506"/>
      <c r="N152" s="507"/>
    </row>
    <row r="153" spans="2:14" s="500" customFormat="1">
      <c r="B153" s="502"/>
      <c r="H153" s="504"/>
      <c r="L153" s="505"/>
      <c r="M153" s="506"/>
      <c r="N153" s="507"/>
    </row>
    <row r="154" spans="2:14" s="500" customFormat="1">
      <c r="B154" s="502"/>
      <c r="H154" s="504"/>
      <c r="L154" s="505"/>
      <c r="M154" s="506"/>
      <c r="N154" s="507"/>
    </row>
    <row r="155" spans="2:14" s="500" customFormat="1">
      <c r="B155" s="502"/>
      <c r="H155" s="504"/>
      <c r="L155" s="505"/>
      <c r="M155" s="506"/>
      <c r="N155" s="507"/>
    </row>
    <row r="156" spans="2:14" s="500" customFormat="1">
      <c r="B156" s="502"/>
      <c r="H156" s="504"/>
      <c r="L156" s="505"/>
      <c r="M156" s="506"/>
      <c r="N156" s="507"/>
    </row>
    <row r="157" spans="2:14" s="500" customFormat="1">
      <c r="B157" s="502"/>
      <c r="H157" s="504"/>
      <c r="L157" s="505"/>
      <c r="M157" s="506"/>
      <c r="N157" s="507"/>
    </row>
    <row r="158" spans="2:14" s="500" customFormat="1">
      <c r="B158" s="502"/>
      <c r="H158" s="504"/>
      <c r="L158" s="505"/>
      <c r="M158" s="506"/>
      <c r="N158" s="507"/>
    </row>
    <row r="159" spans="2:14" s="500" customFormat="1">
      <c r="B159" s="502"/>
      <c r="H159" s="504"/>
      <c r="L159" s="505"/>
      <c r="M159" s="506"/>
      <c r="N159" s="507"/>
    </row>
    <row r="160" spans="2:14" s="500" customFormat="1">
      <c r="B160" s="502"/>
      <c r="H160" s="504"/>
      <c r="L160" s="505"/>
      <c r="M160" s="506"/>
      <c r="N160" s="507"/>
    </row>
    <row r="161" spans="2:14" s="500" customFormat="1">
      <c r="B161" s="502"/>
      <c r="H161" s="504"/>
      <c r="L161" s="505"/>
      <c r="M161" s="506"/>
      <c r="N161" s="507"/>
    </row>
    <row r="162" spans="2:14" s="500" customFormat="1">
      <c r="B162" s="502"/>
      <c r="H162" s="504"/>
      <c r="L162" s="505"/>
      <c r="M162" s="506"/>
      <c r="N162" s="507"/>
    </row>
    <row r="163" spans="2:14" s="500" customFormat="1">
      <c r="B163" s="502"/>
      <c r="H163" s="504"/>
      <c r="L163" s="505"/>
      <c r="M163" s="506"/>
      <c r="N163" s="507"/>
    </row>
    <row r="164" spans="2:14" s="500" customFormat="1">
      <c r="B164" s="502"/>
      <c r="H164" s="504"/>
      <c r="L164" s="505"/>
      <c r="M164" s="506"/>
      <c r="N164" s="507"/>
    </row>
    <row r="165" spans="2:14" s="500" customFormat="1">
      <c r="B165" s="502"/>
      <c r="H165" s="504"/>
      <c r="L165" s="505"/>
      <c r="M165" s="506"/>
      <c r="N165" s="507"/>
    </row>
    <row r="166" spans="2:14" s="500" customFormat="1">
      <c r="B166" s="502"/>
      <c r="H166" s="504"/>
      <c r="L166" s="505"/>
      <c r="M166" s="506"/>
      <c r="N166" s="507"/>
    </row>
    <row r="167" spans="2:14" s="500" customFormat="1">
      <c r="B167" s="502"/>
      <c r="H167" s="504"/>
      <c r="L167" s="505"/>
      <c r="M167" s="506"/>
      <c r="N167" s="507"/>
    </row>
    <row r="168" spans="2:14" s="500" customFormat="1">
      <c r="B168" s="502"/>
      <c r="H168" s="504"/>
      <c r="L168" s="505"/>
      <c r="M168" s="506"/>
      <c r="N168" s="507"/>
    </row>
    <row r="169" spans="2:14" s="500" customFormat="1">
      <c r="B169" s="502"/>
      <c r="H169" s="504"/>
      <c r="L169" s="505"/>
      <c r="M169" s="506"/>
      <c r="N169" s="507"/>
    </row>
    <row r="170" spans="2:14" s="500" customFormat="1">
      <c r="B170" s="502"/>
      <c r="H170" s="504"/>
      <c r="L170" s="505"/>
      <c r="M170" s="506"/>
      <c r="N170" s="507"/>
    </row>
    <row r="171" spans="2:14" s="500" customFormat="1">
      <c r="B171" s="502"/>
      <c r="H171" s="504"/>
      <c r="L171" s="505"/>
      <c r="M171" s="506"/>
      <c r="N171" s="507"/>
    </row>
    <row r="172" spans="2:14" s="500" customFormat="1">
      <c r="B172" s="502"/>
      <c r="H172" s="504"/>
      <c r="L172" s="505"/>
      <c r="M172" s="506"/>
      <c r="N172" s="507"/>
    </row>
    <row r="173" spans="2:14" s="500" customFormat="1">
      <c r="B173" s="502"/>
      <c r="H173" s="504"/>
      <c r="L173" s="505"/>
      <c r="M173" s="506"/>
      <c r="N173" s="507"/>
    </row>
    <row r="174" spans="2:14" s="500" customFormat="1">
      <c r="B174" s="502"/>
      <c r="H174" s="504"/>
      <c r="L174" s="505"/>
      <c r="M174" s="506"/>
      <c r="N174" s="507"/>
    </row>
    <row r="175" spans="2:14" s="500" customFormat="1">
      <c r="B175" s="502"/>
      <c r="H175" s="504"/>
      <c r="L175" s="505"/>
      <c r="M175" s="506"/>
      <c r="N175" s="507"/>
    </row>
    <row r="176" spans="2:14" s="500" customFormat="1">
      <c r="B176" s="502"/>
      <c r="H176" s="504"/>
      <c r="L176" s="505"/>
      <c r="M176" s="506"/>
      <c r="N176" s="507"/>
    </row>
    <row r="177" spans="2:14" s="500" customFormat="1">
      <c r="B177" s="502"/>
      <c r="H177" s="504"/>
      <c r="L177" s="505"/>
      <c r="M177" s="506"/>
      <c r="N177" s="507"/>
    </row>
    <row r="178" spans="2:14" s="500" customFormat="1">
      <c r="B178" s="502"/>
      <c r="H178" s="504"/>
      <c r="L178" s="505"/>
      <c r="M178" s="506"/>
      <c r="N178" s="507"/>
    </row>
    <row r="179" spans="2:14" s="500" customFormat="1">
      <c r="B179" s="502"/>
      <c r="H179" s="504"/>
      <c r="L179" s="505"/>
      <c r="M179" s="506"/>
      <c r="N179" s="507"/>
    </row>
    <row r="180" spans="2:14" s="500" customFormat="1">
      <c r="B180" s="502"/>
      <c r="H180" s="504"/>
      <c r="L180" s="505"/>
      <c r="M180" s="506"/>
      <c r="N180" s="507"/>
    </row>
    <row r="181" spans="2:14" s="500" customFormat="1">
      <c r="B181" s="502"/>
      <c r="H181" s="504"/>
      <c r="L181" s="505"/>
      <c r="M181" s="506"/>
      <c r="N181" s="507"/>
    </row>
    <row r="182" spans="2:14" s="500" customFormat="1">
      <c r="B182" s="502"/>
      <c r="H182" s="504"/>
      <c r="L182" s="505"/>
      <c r="M182" s="506"/>
      <c r="N182" s="507"/>
    </row>
    <row r="183" spans="2:14" s="500" customFormat="1">
      <c r="B183" s="502"/>
      <c r="H183" s="504"/>
      <c r="L183" s="505"/>
      <c r="M183" s="506"/>
      <c r="N183" s="507"/>
    </row>
    <row r="184" spans="2:14" s="500" customFormat="1">
      <c r="B184" s="502"/>
      <c r="H184" s="504"/>
      <c r="L184" s="505"/>
      <c r="M184" s="506"/>
      <c r="N184" s="507"/>
    </row>
    <row r="185" spans="2:14" s="500" customFormat="1">
      <c r="B185" s="502"/>
      <c r="H185" s="504"/>
      <c r="L185" s="505"/>
      <c r="M185" s="506"/>
      <c r="N185" s="507"/>
    </row>
    <row r="186" spans="2:14" s="500" customFormat="1">
      <c r="B186" s="502"/>
      <c r="H186" s="504"/>
      <c r="L186" s="505"/>
      <c r="M186" s="506"/>
      <c r="N186" s="507"/>
    </row>
    <row r="187" spans="2:14" s="500" customFormat="1">
      <c r="B187" s="502"/>
      <c r="H187" s="504"/>
      <c r="L187" s="505"/>
      <c r="M187" s="506"/>
      <c r="N187" s="507"/>
    </row>
    <row r="188" spans="2:14" s="500" customFormat="1">
      <c r="B188" s="502"/>
      <c r="H188" s="504"/>
      <c r="L188" s="505"/>
      <c r="M188" s="506"/>
      <c r="N188" s="507"/>
    </row>
    <row r="189" spans="2:14" s="500" customFormat="1">
      <c r="B189" s="502"/>
      <c r="H189" s="504"/>
      <c r="L189" s="505"/>
      <c r="M189" s="506"/>
      <c r="N189" s="507"/>
    </row>
    <row r="190" spans="2:14" s="500" customFormat="1">
      <c r="B190" s="502"/>
      <c r="H190" s="504"/>
      <c r="L190" s="505"/>
      <c r="M190" s="506"/>
      <c r="N190" s="507"/>
    </row>
    <row r="191" spans="2:14" s="500" customFormat="1">
      <c r="B191" s="502"/>
      <c r="H191" s="504"/>
      <c r="L191" s="505"/>
      <c r="M191" s="506"/>
      <c r="N191" s="507"/>
    </row>
    <row r="192" spans="2:14" s="500" customFormat="1">
      <c r="B192" s="502"/>
      <c r="H192" s="504"/>
      <c r="L192" s="505"/>
      <c r="M192" s="506"/>
      <c r="N192" s="507"/>
    </row>
    <row r="193" spans="2:14" s="500" customFormat="1">
      <c r="B193" s="502"/>
      <c r="H193" s="504"/>
      <c r="L193" s="505"/>
      <c r="M193" s="506"/>
      <c r="N193" s="507"/>
    </row>
    <row r="194" spans="2:14" s="500" customFormat="1">
      <c r="B194" s="502"/>
      <c r="H194" s="504"/>
      <c r="L194" s="505"/>
      <c r="M194" s="506"/>
      <c r="N194" s="507"/>
    </row>
    <row r="195" spans="2:14" s="500" customFormat="1">
      <c r="B195" s="502"/>
      <c r="H195" s="504"/>
      <c r="L195" s="505"/>
      <c r="M195" s="506"/>
      <c r="N195" s="507"/>
    </row>
    <row r="196" spans="2:14" s="500" customFormat="1">
      <c r="B196" s="502"/>
      <c r="H196" s="504"/>
      <c r="L196" s="505"/>
      <c r="M196" s="506"/>
      <c r="N196" s="507"/>
    </row>
  </sheetData>
  <mergeCells count="12">
    <mergeCell ref="Z12:Z13"/>
    <mergeCell ref="X12:X13"/>
    <mergeCell ref="Y12:Y13"/>
    <mergeCell ref="K12:K13"/>
    <mergeCell ref="L12:L13"/>
    <mergeCell ref="R12:R13"/>
    <mergeCell ref="S12:S13"/>
    <mergeCell ref="W12:W13"/>
    <mergeCell ref="M12:M13"/>
    <mergeCell ref="N12:N13"/>
    <mergeCell ref="T12:T13"/>
    <mergeCell ref="U12:U13"/>
  </mergeCells>
  <conditionalFormatting sqref="K15:K21 S15:T21 M23:M30 S23:T30 M15:M21 K23:K30">
    <cfRule type="cellIs" dxfId="9" priority="3" operator="lessThan">
      <formula>0</formula>
    </cfRule>
  </conditionalFormatting>
  <hyperlinks>
    <hyperlink ref="B11" r:id="rId1"/>
    <hyperlink ref="C9" r:id="rId2" display="http://www.carbuyer.co.uk/reviews/recommended/ten-best-estate-cars"/>
  </hyperlinks>
  <pageMargins left="0.70866141732283472" right="0.70866141732283472" top="0.74803149606299213" bottom="0.74803149606299213" header="0.31496062992125984" footer="0.31496062992125984"/>
  <pageSetup paperSize="9" scale="50" orientation="landscape" r:id="rId3"/>
  <drawing r:id="rId4"/>
</worksheet>
</file>

<file path=xl/worksheets/sheet9.xml><?xml version="1.0" encoding="utf-8"?>
<worksheet xmlns="http://schemas.openxmlformats.org/spreadsheetml/2006/main" xmlns:r="http://schemas.openxmlformats.org/officeDocument/2006/relationships">
  <dimension ref="A1:FG456"/>
  <sheetViews>
    <sheetView zoomScale="55" zoomScaleNormal="55" workbookViewId="0">
      <selection activeCell="AD8" sqref="AD8"/>
    </sheetView>
  </sheetViews>
  <sheetFormatPr defaultRowHeight="15"/>
  <cols>
    <col min="1" max="1" width="1.7109375" style="5" customWidth="1"/>
    <col min="2" max="2" width="13.5703125" style="3" customWidth="1"/>
    <col min="3" max="3" width="32" customWidth="1"/>
    <col min="4" max="4" width="32" hidden="1" customWidth="1"/>
    <col min="5" max="6" width="7.42578125" customWidth="1"/>
    <col min="7" max="7" width="8" customWidth="1"/>
    <col min="8" max="8" width="1.28515625" style="362" customWidth="1"/>
    <col min="10" max="10" width="11.140625" customWidth="1"/>
    <col min="11" max="11" width="14.5703125" customWidth="1"/>
    <col min="14" max="14" width="13.42578125" customWidth="1"/>
    <col min="15" max="15" width="1.28515625" customWidth="1"/>
    <col min="17" max="17" width="11.42578125" customWidth="1"/>
    <col min="18" max="18" width="15.7109375" customWidth="1"/>
    <col min="20" max="20" width="10.5703125" customWidth="1"/>
    <col min="21" max="21" width="13.42578125" customWidth="1"/>
    <col min="22" max="22" width="1.28515625" customWidth="1"/>
    <col min="23" max="23" width="18" customWidth="1"/>
    <col min="26" max="26" width="13.42578125" customWidth="1"/>
    <col min="27" max="27" width="1.28515625" style="164" customWidth="1"/>
    <col min="28" max="163" width="9.140625" style="500"/>
  </cols>
  <sheetData>
    <row r="1" spans="1:26" ht="36.75" customHeight="1">
      <c r="B1"/>
      <c r="H1" s="164"/>
      <c r="I1" s="164"/>
      <c r="J1" s="164"/>
      <c r="K1" s="164"/>
      <c r="L1" s="164"/>
      <c r="M1" s="164"/>
      <c r="N1" s="164"/>
      <c r="O1" s="164"/>
      <c r="P1" s="164"/>
      <c r="Q1" s="164"/>
      <c r="R1" s="164"/>
      <c r="S1" s="164"/>
      <c r="T1" s="164"/>
      <c r="U1" s="164"/>
      <c r="V1" s="164"/>
      <c r="W1" s="164"/>
      <c r="X1" s="164"/>
      <c r="Y1" s="164"/>
      <c r="Z1" s="164"/>
    </row>
    <row r="2" spans="1:26">
      <c r="B2" s="6"/>
      <c r="C2" s="5"/>
      <c r="D2" s="5"/>
      <c r="E2" s="5"/>
      <c r="F2" s="5"/>
      <c r="G2" s="5"/>
      <c r="I2" s="123"/>
      <c r="J2" s="123"/>
      <c r="K2" s="123"/>
      <c r="L2" s="123"/>
      <c r="M2" s="123"/>
      <c r="N2" s="300"/>
      <c r="O2" s="123"/>
      <c r="P2" s="123"/>
      <c r="Q2" s="123"/>
      <c r="R2" s="123"/>
      <c r="S2" s="123"/>
      <c r="T2" s="123"/>
      <c r="U2" s="300"/>
      <c r="V2" s="123"/>
      <c r="W2" s="123"/>
      <c r="X2" s="123"/>
      <c r="Y2" s="123"/>
      <c r="Z2" s="300"/>
    </row>
    <row r="3" spans="1:26" ht="15" customHeight="1">
      <c r="B3" s="6"/>
      <c r="C3" s="5"/>
      <c r="D3" s="5"/>
      <c r="E3" s="5"/>
      <c r="F3" s="5"/>
      <c r="G3" s="5"/>
      <c r="H3" s="166"/>
      <c r="I3" s="79"/>
      <c r="J3" s="79"/>
      <c r="K3" s="74"/>
      <c r="L3" s="81"/>
      <c r="M3" s="79"/>
      <c r="N3" s="81"/>
      <c r="O3" s="86"/>
      <c r="P3" s="79"/>
      <c r="Q3" s="79"/>
      <c r="R3" s="74"/>
      <c r="S3" s="81"/>
      <c r="T3" s="79"/>
      <c r="U3" s="81"/>
      <c r="V3" s="86"/>
      <c r="W3" s="74"/>
      <c r="X3" s="50"/>
      <c r="Y3" s="81"/>
      <c r="Z3" s="81"/>
    </row>
    <row r="4" spans="1:26" ht="92.25" customHeight="1">
      <c r="B4" s="6"/>
      <c r="C4" s="139" t="s">
        <v>142</v>
      </c>
      <c r="D4" s="139"/>
      <c r="E4" s="5"/>
      <c r="F4" s="5"/>
      <c r="G4" s="5"/>
      <c r="H4" s="166"/>
      <c r="I4" s="79"/>
      <c r="J4" s="79"/>
      <c r="K4" s="74"/>
      <c r="L4" s="160"/>
      <c r="M4" s="79"/>
      <c r="N4" s="301"/>
      <c r="O4" s="86"/>
      <c r="P4" s="79"/>
      <c r="Q4" s="79"/>
      <c r="R4" s="74"/>
      <c r="S4" s="160"/>
      <c r="T4" s="79"/>
      <c r="U4" s="81"/>
      <c r="V4" s="86"/>
      <c r="W4" s="74"/>
      <c r="X4" s="50"/>
      <c r="Y4" s="81"/>
      <c r="Z4" s="81"/>
    </row>
    <row r="5" spans="1:26">
      <c r="B5" s="6"/>
      <c r="C5" s="5"/>
      <c r="D5" s="5"/>
      <c r="E5" s="5"/>
      <c r="F5" s="5"/>
      <c r="G5" s="5"/>
      <c r="H5" s="166"/>
      <c r="I5" s="79"/>
      <c r="J5" s="79"/>
      <c r="K5" s="74"/>
      <c r="L5" s="79"/>
      <c r="M5" s="79"/>
      <c r="N5" s="301"/>
      <c r="O5" s="86"/>
      <c r="P5" s="79"/>
      <c r="Q5" s="79"/>
      <c r="R5" s="74"/>
      <c r="S5" s="79"/>
      <c r="T5" s="79"/>
      <c r="U5" s="81"/>
      <c r="V5" s="86"/>
      <c r="W5" s="74"/>
      <c r="X5" s="50"/>
      <c r="Y5" s="81"/>
      <c r="Z5" s="81"/>
    </row>
    <row r="6" spans="1:26" ht="15" customHeight="1">
      <c r="B6" s="6"/>
      <c r="E6" s="31"/>
      <c r="F6" s="5"/>
      <c r="G6" s="5"/>
      <c r="H6" s="166"/>
      <c r="I6" s="79"/>
      <c r="J6" s="79"/>
      <c r="K6" s="74"/>
      <c r="L6" s="79"/>
      <c r="M6" s="79"/>
      <c r="N6" s="81"/>
      <c r="O6" s="86"/>
      <c r="P6" s="79"/>
      <c r="Q6" s="79"/>
      <c r="R6" s="74"/>
      <c r="S6" s="79"/>
      <c r="T6" s="79"/>
      <c r="U6" s="81"/>
      <c r="V6" s="86"/>
      <c r="W6" s="74"/>
      <c r="X6" s="50"/>
      <c r="Y6" s="81"/>
      <c r="Z6" s="81"/>
    </row>
    <row r="7" spans="1:26">
      <c r="C7" s="407"/>
      <c r="D7" s="407"/>
      <c r="E7" s="5"/>
      <c r="F7" s="5"/>
      <c r="G7" s="5"/>
      <c r="H7" s="166"/>
      <c r="I7" s="79"/>
      <c r="J7" s="79"/>
      <c r="K7" s="74"/>
      <c r="L7" s="79"/>
      <c r="M7" s="79"/>
      <c r="N7" s="81"/>
      <c r="O7" s="86"/>
      <c r="P7" s="79"/>
      <c r="Q7" s="79"/>
      <c r="R7" s="74"/>
      <c r="S7" s="79"/>
      <c r="T7" s="79"/>
      <c r="U7" s="81"/>
      <c r="V7" s="86"/>
      <c r="W7" s="74"/>
      <c r="X7" s="50"/>
      <c r="Y7" s="81"/>
      <c r="Z7" s="81"/>
    </row>
    <row r="8" spans="1:26" ht="18.75">
      <c r="B8" s="165"/>
      <c r="C8" s="407"/>
      <c r="D8" s="407"/>
      <c r="E8" s="5"/>
      <c r="F8" s="5"/>
      <c r="G8" s="5"/>
      <c r="H8" s="166"/>
      <c r="I8" s="79"/>
      <c r="J8" s="79"/>
      <c r="K8" s="213"/>
      <c r="L8" s="79"/>
      <c r="M8" s="79"/>
      <c r="N8" s="81"/>
      <c r="O8" s="86"/>
      <c r="P8" s="79"/>
      <c r="Q8" s="79"/>
      <c r="R8" s="211"/>
      <c r="S8" s="79"/>
      <c r="T8" s="79"/>
      <c r="U8" s="81"/>
      <c r="V8" s="86"/>
      <c r="W8" s="74"/>
      <c r="X8" s="50"/>
      <c r="Y8" s="81"/>
      <c r="Z8" s="81"/>
    </row>
    <row r="9" spans="1:26" ht="36.75" customHeight="1">
      <c r="B9" s="165"/>
      <c r="C9" s="408"/>
      <c r="D9" s="408"/>
      <c r="E9" s="164"/>
      <c r="F9" s="5"/>
      <c r="G9" s="5"/>
      <c r="H9" s="166"/>
      <c r="I9" s="79"/>
      <c r="J9" s="79"/>
      <c r="K9" s="213"/>
      <c r="L9" s="81"/>
      <c r="M9" s="79"/>
      <c r="N9" s="81"/>
      <c r="O9" s="86"/>
      <c r="P9" s="211"/>
      <c r="Q9" s="79"/>
      <c r="R9" s="74"/>
      <c r="S9" s="81"/>
      <c r="T9" s="79"/>
      <c r="U9" s="81"/>
      <c r="V9" s="86"/>
      <c r="W9" s="74"/>
      <c r="X9" s="50"/>
      <c r="Y9" s="81"/>
      <c r="Z9" s="81"/>
    </row>
    <row r="10" spans="1:26" ht="12" customHeight="1">
      <c r="C10" s="164"/>
      <c r="D10" s="164"/>
      <c r="E10" s="164"/>
      <c r="F10" s="5"/>
      <c r="G10" s="5"/>
      <c r="H10" s="166"/>
      <c r="I10" s="212"/>
      <c r="J10" s="212"/>
      <c r="K10" s="74"/>
      <c r="L10" s="81"/>
      <c r="M10" s="79"/>
      <c r="N10" s="409"/>
      <c r="O10" s="410"/>
      <c r="P10" s="411"/>
      <c r="Q10" s="211"/>
      <c r="R10" s="74"/>
      <c r="S10" s="81"/>
      <c r="T10" s="79"/>
      <c r="U10" s="85"/>
      <c r="V10" s="66"/>
      <c r="W10" s="74"/>
      <c r="X10" s="50"/>
      <c r="Y10" s="81"/>
      <c r="Z10" s="81"/>
    </row>
    <row r="11" spans="1:26" ht="12" customHeight="1" thickBot="1">
      <c r="B11" s="31" t="s">
        <v>94</v>
      </c>
      <c r="E11" s="5"/>
      <c r="F11" s="5"/>
      <c r="G11" s="5"/>
      <c r="H11" s="166"/>
      <c r="I11" s="212"/>
      <c r="J11" s="212"/>
      <c r="K11" s="74"/>
      <c r="L11" s="81"/>
      <c r="M11" s="79"/>
      <c r="N11" s="409"/>
      <c r="O11" s="410"/>
      <c r="P11" s="411"/>
      <c r="Q11" s="211"/>
      <c r="R11" s="74"/>
      <c r="S11" s="81"/>
      <c r="T11" s="79"/>
      <c r="U11" s="85"/>
      <c r="V11" s="66"/>
      <c r="W11" s="74"/>
      <c r="X11" s="50"/>
      <c r="Y11" s="81"/>
      <c r="Z11" s="81"/>
    </row>
    <row r="12" spans="1:26" ht="23.25" customHeight="1">
      <c r="B12" s="26" t="s">
        <v>27</v>
      </c>
      <c r="C12" s="399"/>
      <c r="D12" s="56"/>
      <c r="E12" s="25" t="s">
        <v>42</v>
      </c>
      <c r="F12" s="25"/>
      <c r="G12" s="40"/>
      <c r="H12" s="166"/>
      <c r="I12" s="94" t="s">
        <v>16</v>
      </c>
      <c r="J12" s="87"/>
      <c r="K12" s="921" t="s">
        <v>355</v>
      </c>
      <c r="L12" s="921" t="s">
        <v>354</v>
      </c>
      <c r="M12" s="921" t="s">
        <v>353</v>
      </c>
      <c r="N12" s="927" t="s">
        <v>278</v>
      </c>
      <c r="O12" s="95"/>
      <c r="P12" s="94" t="s">
        <v>16</v>
      </c>
      <c r="Q12" s="87"/>
      <c r="R12" s="921" t="s">
        <v>355</v>
      </c>
      <c r="S12" s="921" t="s">
        <v>354</v>
      </c>
      <c r="T12" s="921" t="s">
        <v>353</v>
      </c>
      <c r="U12" s="927" t="s">
        <v>278</v>
      </c>
      <c r="V12" s="95"/>
      <c r="W12" s="923" t="s">
        <v>355</v>
      </c>
      <c r="X12" s="925" t="s">
        <v>354</v>
      </c>
      <c r="Y12" s="925" t="s">
        <v>353</v>
      </c>
      <c r="Z12" s="927" t="s">
        <v>278</v>
      </c>
    </row>
    <row r="13" spans="1:26" ht="30" customHeight="1" thickBot="1">
      <c r="B13" s="70" t="s">
        <v>112</v>
      </c>
      <c r="C13" s="400"/>
      <c r="D13" s="400"/>
      <c r="E13" s="37" t="s">
        <v>22</v>
      </c>
      <c r="F13" s="38" t="s">
        <v>31</v>
      </c>
      <c r="G13" s="42" t="s">
        <v>23</v>
      </c>
      <c r="H13" s="166"/>
      <c r="I13" s="460" t="s">
        <v>1</v>
      </c>
      <c r="J13" s="461" t="s">
        <v>2</v>
      </c>
      <c r="K13" s="922"/>
      <c r="L13" s="922"/>
      <c r="M13" s="922"/>
      <c r="N13" s="928"/>
      <c r="O13" s="96"/>
      <c r="P13" s="460" t="s">
        <v>1</v>
      </c>
      <c r="Q13" s="461" t="s">
        <v>2</v>
      </c>
      <c r="R13" s="922"/>
      <c r="S13" s="922"/>
      <c r="T13" s="922"/>
      <c r="U13" s="928"/>
      <c r="V13" s="96"/>
      <c r="W13" s="924"/>
      <c r="X13" s="926"/>
      <c r="Y13" s="926"/>
      <c r="Z13" s="928"/>
    </row>
    <row r="14" spans="1:26">
      <c r="B14" s="53" t="s">
        <v>17</v>
      </c>
      <c r="C14" s="401" t="s">
        <v>24</v>
      </c>
      <c r="D14" s="172"/>
      <c r="E14" s="7">
        <v>9190</v>
      </c>
      <c r="F14" s="7">
        <v>0</v>
      </c>
      <c r="G14" s="348">
        <v>9190</v>
      </c>
      <c r="H14" s="166"/>
      <c r="I14" s="214">
        <v>2.250000000000002E-2</v>
      </c>
      <c r="J14" s="88">
        <v>206.77500000000018</v>
      </c>
      <c r="K14" s="208">
        <v>22.500000000000021</v>
      </c>
      <c r="L14" s="206">
        <v>2067.7500000000018</v>
      </c>
      <c r="M14" s="207">
        <v>7122.2499999999982</v>
      </c>
      <c r="N14" s="302"/>
      <c r="O14" s="86"/>
      <c r="P14" s="214">
        <v>4.500000000000004E-2</v>
      </c>
      <c r="Q14" s="88">
        <v>413.55000000000035</v>
      </c>
      <c r="R14" s="208">
        <v>45.000000000000043</v>
      </c>
      <c r="S14" s="206">
        <v>4135.5000000000036</v>
      </c>
      <c r="T14" s="207">
        <v>5054.4999999999964</v>
      </c>
      <c r="U14" s="302"/>
      <c r="V14" s="86"/>
      <c r="W14" s="237">
        <v>2.2500000000000018</v>
      </c>
      <c r="X14" s="235">
        <v>206.77500000000018</v>
      </c>
      <c r="Y14" s="236">
        <v>8983.2250000000004</v>
      </c>
      <c r="Z14" s="302"/>
    </row>
    <row r="15" spans="1:26" ht="19.5" customHeight="1">
      <c r="B15" s="19"/>
      <c r="C15" s="360" t="s">
        <v>25</v>
      </c>
      <c r="D15" s="23"/>
      <c r="E15" s="404">
        <v>11590</v>
      </c>
      <c r="F15" s="58">
        <v>0</v>
      </c>
      <c r="G15" s="377">
        <v>11590</v>
      </c>
      <c r="H15" s="166"/>
      <c r="I15" s="214">
        <v>2.250000000000002E-2</v>
      </c>
      <c r="J15" s="88">
        <v>260.7750000000002</v>
      </c>
      <c r="K15" s="208">
        <v>22.500000000000021</v>
      </c>
      <c r="L15" s="206">
        <v>2607.7500000000018</v>
      </c>
      <c r="M15" s="207">
        <v>8982.2499999999982</v>
      </c>
      <c r="N15" s="302"/>
      <c r="O15" s="86"/>
      <c r="P15" s="214">
        <v>4.500000000000004E-2</v>
      </c>
      <c r="Q15" s="88">
        <v>521.55000000000041</v>
      </c>
      <c r="R15" s="208">
        <v>45.000000000000043</v>
      </c>
      <c r="S15" s="206">
        <v>5215.5000000000036</v>
      </c>
      <c r="T15" s="207">
        <v>6374.4999999999964</v>
      </c>
      <c r="U15" s="302"/>
      <c r="V15" s="86"/>
      <c r="W15" s="237">
        <v>2.2500000000000018</v>
      </c>
      <c r="X15" s="235">
        <v>260.7750000000002</v>
      </c>
      <c r="Y15" s="236">
        <v>11329.225</v>
      </c>
      <c r="Z15" s="302"/>
    </row>
    <row r="16" spans="1:26">
      <c r="A16" s="21"/>
      <c r="B16" s="18" t="s">
        <v>28</v>
      </c>
      <c r="C16" s="359" t="s">
        <v>24</v>
      </c>
      <c r="D16" s="23"/>
      <c r="E16" s="2">
        <v>10390</v>
      </c>
      <c r="F16" s="2">
        <v>0</v>
      </c>
      <c r="G16" s="249">
        <v>10390</v>
      </c>
      <c r="H16" s="166"/>
      <c r="I16" s="214">
        <v>2.250000000000002E-2</v>
      </c>
      <c r="J16" s="88">
        <v>233.7750000000002</v>
      </c>
      <c r="K16" s="208">
        <v>22.500000000000021</v>
      </c>
      <c r="L16" s="206">
        <v>2337.7500000000018</v>
      </c>
      <c r="M16" s="207">
        <v>8052.2499999999982</v>
      </c>
      <c r="N16" s="302"/>
      <c r="O16" s="86"/>
      <c r="P16" s="214">
        <v>4.500000000000004E-2</v>
      </c>
      <c r="Q16" s="88">
        <v>467.55000000000041</v>
      </c>
      <c r="R16" s="208">
        <v>45.000000000000043</v>
      </c>
      <c r="S16" s="206">
        <v>4675.5000000000036</v>
      </c>
      <c r="T16" s="207">
        <v>5714.4999999999964</v>
      </c>
      <c r="U16" s="302"/>
      <c r="V16" s="86"/>
      <c r="W16" s="237">
        <v>2.2500000000000018</v>
      </c>
      <c r="X16" s="235">
        <v>233.7750000000002</v>
      </c>
      <c r="Y16" s="236">
        <v>10156.225</v>
      </c>
      <c r="Z16" s="302"/>
    </row>
    <row r="17" spans="1:163">
      <c r="A17" s="21"/>
      <c r="B17" s="18"/>
      <c r="C17" s="360" t="s">
        <v>29</v>
      </c>
      <c r="D17" s="23"/>
      <c r="E17" s="2">
        <v>11590</v>
      </c>
      <c r="F17" s="2">
        <v>0</v>
      </c>
      <c r="G17" s="249">
        <v>11590</v>
      </c>
      <c r="H17" s="166"/>
      <c r="I17" s="214">
        <v>2.250000000000002E-2</v>
      </c>
      <c r="J17" s="88">
        <v>260.7750000000002</v>
      </c>
      <c r="K17" s="208">
        <v>22.500000000000021</v>
      </c>
      <c r="L17" s="206">
        <v>2607.7500000000018</v>
      </c>
      <c r="M17" s="207">
        <v>8982.2499999999982</v>
      </c>
      <c r="N17" s="302"/>
      <c r="O17" s="86"/>
      <c r="P17" s="214">
        <v>4.500000000000004E-2</v>
      </c>
      <c r="Q17" s="88">
        <v>521.55000000000041</v>
      </c>
      <c r="R17" s="208">
        <v>45.000000000000043</v>
      </c>
      <c r="S17" s="206">
        <v>5215.5000000000036</v>
      </c>
      <c r="T17" s="207">
        <v>6374.4999999999964</v>
      </c>
      <c r="U17" s="302"/>
      <c r="V17" s="86"/>
      <c r="W17" s="237">
        <v>2.2500000000000018</v>
      </c>
      <c r="X17" s="235">
        <v>260.7750000000002</v>
      </c>
      <c r="Y17" s="236">
        <v>11329.225</v>
      </c>
      <c r="Z17" s="302"/>
    </row>
    <row r="18" spans="1:163">
      <c r="A18" s="21"/>
      <c r="B18" s="18"/>
      <c r="C18" s="360" t="s">
        <v>25</v>
      </c>
      <c r="D18" s="23"/>
      <c r="E18" s="2">
        <v>12790</v>
      </c>
      <c r="F18" s="2">
        <v>0</v>
      </c>
      <c r="G18" s="249">
        <v>12790</v>
      </c>
      <c r="H18" s="166"/>
      <c r="I18" s="214">
        <v>2.250000000000002E-2</v>
      </c>
      <c r="J18" s="88">
        <v>287.77500000000026</v>
      </c>
      <c r="K18" s="208">
        <v>22.500000000000021</v>
      </c>
      <c r="L18" s="206">
        <v>2877.7500000000027</v>
      </c>
      <c r="M18" s="207">
        <v>9912.2499999999964</v>
      </c>
      <c r="N18" s="302"/>
      <c r="O18" s="86"/>
      <c r="P18" s="214">
        <v>4.500000000000004E-2</v>
      </c>
      <c r="Q18" s="88">
        <v>575.55000000000052</v>
      </c>
      <c r="R18" s="208">
        <v>45.000000000000043</v>
      </c>
      <c r="S18" s="206">
        <v>5755.5000000000055</v>
      </c>
      <c r="T18" s="207">
        <v>7034.4999999999945</v>
      </c>
      <c r="U18" s="302"/>
      <c r="V18" s="86"/>
      <c r="W18" s="237">
        <v>2.2500000000000018</v>
      </c>
      <c r="X18" s="235">
        <v>287.77500000000026</v>
      </c>
      <c r="Y18" s="236">
        <v>12502.225</v>
      </c>
      <c r="Z18" s="302"/>
    </row>
    <row r="19" spans="1:163">
      <c r="A19" s="21"/>
      <c r="B19" s="19"/>
      <c r="C19" s="360" t="s">
        <v>30</v>
      </c>
      <c r="D19" s="23"/>
      <c r="E19" s="404">
        <v>13990</v>
      </c>
      <c r="F19" s="58">
        <v>0</v>
      </c>
      <c r="G19" s="377">
        <v>13990</v>
      </c>
      <c r="H19" s="166"/>
      <c r="I19" s="214">
        <v>2.250000000000002E-2</v>
      </c>
      <c r="J19" s="88">
        <v>314.77500000000026</v>
      </c>
      <c r="K19" s="208">
        <v>22.500000000000021</v>
      </c>
      <c r="L19" s="206">
        <v>3147.7500000000027</v>
      </c>
      <c r="M19" s="207">
        <v>10842.249999999996</v>
      </c>
      <c r="N19" s="302"/>
      <c r="O19" s="86"/>
      <c r="P19" s="214">
        <v>4.500000000000004E-2</v>
      </c>
      <c r="Q19" s="88">
        <v>629.55000000000052</v>
      </c>
      <c r="R19" s="208">
        <v>45.000000000000043</v>
      </c>
      <c r="S19" s="206">
        <v>6295.5000000000055</v>
      </c>
      <c r="T19" s="207">
        <v>7694.4999999999945</v>
      </c>
      <c r="U19" s="302"/>
      <c r="V19" s="86"/>
      <c r="W19" s="237">
        <v>2.2500000000000018</v>
      </c>
      <c r="X19" s="235">
        <v>314.77500000000026</v>
      </c>
      <c r="Y19" s="236">
        <v>13675.225</v>
      </c>
      <c r="Z19" s="302"/>
    </row>
    <row r="20" spans="1:163">
      <c r="A20" s="21"/>
      <c r="B20" s="54" t="s">
        <v>35</v>
      </c>
      <c r="C20" s="359" t="s">
        <v>24</v>
      </c>
      <c r="D20" s="23"/>
      <c r="E20" s="2">
        <v>10990</v>
      </c>
      <c r="F20" s="2">
        <v>0</v>
      </c>
      <c r="G20" s="249">
        <v>10990</v>
      </c>
      <c r="H20" s="166"/>
      <c r="I20" s="214">
        <v>2.250000000000002E-2</v>
      </c>
      <c r="J20" s="88">
        <v>247.27500000000023</v>
      </c>
      <c r="K20" s="208">
        <v>22.500000000000021</v>
      </c>
      <c r="L20" s="206">
        <v>2472.7500000000023</v>
      </c>
      <c r="M20" s="207">
        <v>8517.2499999999982</v>
      </c>
      <c r="N20" s="302"/>
      <c r="O20" s="86"/>
      <c r="P20" s="214">
        <v>4.500000000000004E-2</v>
      </c>
      <c r="Q20" s="88">
        <v>494.55000000000047</v>
      </c>
      <c r="R20" s="208">
        <v>45.000000000000043</v>
      </c>
      <c r="S20" s="206">
        <v>4945.5000000000045</v>
      </c>
      <c r="T20" s="207">
        <v>6044.4999999999955</v>
      </c>
      <c r="U20" s="302"/>
      <c r="V20" s="86"/>
      <c r="W20" s="237">
        <v>2.2500000000000018</v>
      </c>
      <c r="X20" s="235">
        <v>247.27500000000023</v>
      </c>
      <c r="Y20" s="236">
        <v>10742.725</v>
      </c>
      <c r="Z20" s="302"/>
    </row>
    <row r="21" spans="1:163">
      <c r="A21" s="21"/>
      <c r="B21" s="18"/>
      <c r="C21" s="360" t="s">
        <v>29</v>
      </c>
      <c r="D21" s="23"/>
      <c r="E21" s="2">
        <v>12190</v>
      </c>
      <c r="F21" s="2">
        <v>0</v>
      </c>
      <c r="G21" s="249">
        <v>12190</v>
      </c>
      <c r="H21" s="166"/>
      <c r="I21" s="214">
        <v>2.250000000000002E-2</v>
      </c>
      <c r="J21" s="88">
        <v>274.27500000000026</v>
      </c>
      <c r="K21" s="208">
        <v>22.500000000000021</v>
      </c>
      <c r="L21" s="206">
        <v>2742.7500000000027</v>
      </c>
      <c r="M21" s="207">
        <v>9447.2499999999964</v>
      </c>
      <c r="N21" s="302"/>
      <c r="O21" s="86"/>
      <c r="P21" s="214">
        <v>4.500000000000004E-2</v>
      </c>
      <c r="Q21" s="88">
        <v>548.55000000000052</v>
      </c>
      <c r="R21" s="208">
        <v>45.000000000000043</v>
      </c>
      <c r="S21" s="206">
        <v>5485.5000000000055</v>
      </c>
      <c r="T21" s="207">
        <v>6704.4999999999945</v>
      </c>
      <c r="U21" s="302"/>
      <c r="V21" s="86"/>
      <c r="W21" s="237">
        <v>2.2500000000000018</v>
      </c>
      <c r="X21" s="235">
        <v>274.27500000000026</v>
      </c>
      <c r="Y21" s="236">
        <v>11915.725</v>
      </c>
      <c r="Z21" s="302"/>
    </row>
    <row r="22" spans="1:163">
      <c r="A22" s="21"/>
      <c r="B22" s="18"/>
      <c r="C22" s="360" t="s">
        <v>25</v>
      </c>
      <c r="D22" s="23"/>
      <c r="E22" s="346">
        <v>13390</v>
      </c>
      <c r="F22" s="2">
        <v>0</v>
      </c>
      <c r="G22" s="249">
        <v>13390</v>
      </c>
      <c r="H22" s="166"/>
      <c r="I22" s="214">
        <v>2.250000000000002E-2</v>
      </c>
      <c r="J22" s="88">
        <v>301.27500000000026</v>
      </c>
      <c r="K22" s="208">
        <v>22.500000000000021</v>
      </c>
      <c r="L22" s="206">
        <v>3012.7500000000027</v>
      </c>
      <c r="M22" s="207">
        <v>10377.249999999996</v>
      </c>
      <c r="N22" s="302"/>
      <c r="O22" s="86"/>
      <c r="P22" s="214">
        <v>4.500000000000004E-2</v>
      </c>
      <c r="Q22" s="88">
        <v>602.55000000000052</v>
      </c>
      <c r="R22" s="208">
        <v>45.000000000000043</v>
      </c>
      <c r="S22" s="206">
        <v>6025.5000000000055</v>
      </c>
      <c r="T22" s="207">
        <v>7364.4999999999945</v>
      </c>
      <c r="U22" s="302"/>
      <c r="V22" s="86"/>
      <c r="W22" s="237">
        <v>2.2500000000000018</v>
      </c>
      <c r="X22" s="235">
        <v>301.27500000000026</v>
      </c>
      <c r="Y22" s="236">
        <v>13088.725</v>
      </c>
      <c r="Z22" s="302"/>
    </row>
    <row r="23" spans="1:163">
      <c r="B23" s="19"/>
      <c r="C23" s="361" t="s">
        <v>30</v>
      </c>
      <c r="D23" s="420"/>
      <c r="E23" s="405">
        <v>14590</v>
      </c>
      <c r="F23" s="58">
        <v>0</v>
      </c>
      <c r="G23" s="377">
        <v>14590</v>
      </c>
      <c r="H23" s="166"/>
      <c r="I23" s="214">
        <v>2.250000000000002E-2</v>
      </c>
      <c r="J23" s="88">
        <v>328.27500000000032</v>
      </c>
      <c r="K23" s="208">
        <v>22.500000000000021</v>
      </c>
      <c r="L23" s="206">
        <v>3282.7500000000032</v>
      </c>
      <c r="M23" s="207">
        <v>11307.249999999996</v>
      </c>
      <c r="N23" s="302"/>
      <c r="O23" s="86"/>
      <c r="P23" s="214">
        <v>4.500000000000004E-2</v>
      </c>
      <c r="Q23" s="88">
        <v>656.55000000000064</v>
      </c>
      <c r="R23" s="208">
        <v>45.000000000000043</v>
      </c>
      <c r="S23" s="206">
        <v>6565.5000000000064</v>
      </c>
      <c r="T23" s="207">
        <v>8024.4999999999936</v>
      </c>
      <c r="U23" s="302"/>
      <c r="V23" s="86"/>
      <c r="W23" s="237">
        <v>2.2500000000000018</v>
      </c>
      <c r="X23" s="235">
        <v>328.27500000000032</v>
      </c>
      <c r="Y23" s="236">
        <v>14261.725</v>
      </c>
      <c r="Z23" s="302"/>
    </row>
    <row r="24" spans="1:163" ht="15.75" thickBot="1">
      <c r="A24" s="21"/>
      <c r="B24" s="20" t="s">
        <v>351</v>
      </c>
      <c r="C24" s="402" t="s">
        <v>352</v>
      </c>
      <c r="D24" s="175"/>
      <c r="E24" s="15">
        <v>15190</v>
      </c>
      <c r="F24" s="15">
        <v>0</v>
      </c>
      <c r="G24" s="250">
        <v>15190</v>
      </c>
      <c r="H24" s="166"/>
      <c r="I24" s="251">
        <v>2.250000000000002E-2</v>
      </c>
      <c r="J24" s="89">
        <v>341.77500000000032</v>
      </c>
      <c r="K24" s="252">
        <v>22.500000000000021</v>
      </c>
      <c r="L24" s="253">
        <v>3417.7500000000032</v>
      </c>
      <c r="M24" s="254">
        <v>11772.249999999996</v>
      </c>
      <c r="N24" s="303"/>
      <c r="O24" s="86"/>
      <c r="P24" s="251">
        <v>4.500000000000004E-2</v>
      </c>
      <c r="Q24" s="89">
        <v>683.55000000000064</v>
      </c>
      <c r="R24" s="252">
        <v>45.000000000000043</v>
      </c>
      <c r="S24" s="253">
        <v>6835.5000000000064</v>
      </c>
      <c r="T24" s="254">
        <v>8354.4999999999927</v>
      </c>
      <c r="U24" s="303"/>
      <c r="V24" s="86"/>
      <c r="W24" s="255">
        <v>2.2500000000000018</v>
      </c>
      <c r="X24" s="256">
        <v>341.77500000000032</v>
      </c>
      <c r="Y24" s="257">
        <v>14848.225</v>
      </c>
      <c r="Z24" s="303"/>
    </row>
    <row r="25" spans="1:163" ht="5.25" customHeight="1">
      <c r="A25" s="31"/>
      <c r="B25" s="8"/>
      <c r="C25" s="8"/>
      <c r="D25" s="8"/>
      <c r="E25" s="8"/>
      <c r="F25" s="8"/>
      <c r="G25" s="8"/>
      <c r="H25" s="166"/>
      <c r="I25" s="8"/>
      <c r="J25" s="8"/>
      <c r="K25" s="8"/>
      <c r="L25" s="8"/>
      <c r="M25" s="8"/>
      <c r="N25" s="8"/>
      <c r="O25" s="8"/>
      <c r="P25" s="8"/>
      <c r="Q25" s="8"/>
      <c r="R25" s="8"/>
      <c r="S25" s="8"/>
      <c r="T25" s="8"/>
      <c r="U25" s="8"/>
      <c r="V25" s="8"/>
      <c r="W25" s="8"/>
      <c r="X25" s="8"/>
      <c r="Y25" s="8"/>
      <c r="Z25" s="8"/>
    </row>
    <row r="26" spans="1:163" s="5" customFormat="1" ht="9" customHeight="1">
      <c r="A26" s="21"/>
      <c r="B26" s="48"/>
      <c r="C26" s="21"/>
      <c r="D26" s="21"/>
      <c r="E26" s="23"/>
      <c r="F26" s="23"/>
      <c r="G26" s="23"/>
      <c r="H26" s="166"/>
      <c r="AA26" s="164"/>
      <c r="AB26" s="500"/>
      <c r="AC26" s="500"/>
      <c r="AD26" s="500"/>
      <c r="AE26" s="500"/>
      <c r="AF26" s="500"/>
      <c r="AG26" s="500"/>
      <c r="AH26" s="500"/>
      <c r="AI26" s="500"/>
      <c r="AJ26" s="500"/>
      <c r="AK26" s="500"/>
      <c r="AL26" s="500"/>
      <c r="AM26" s="500"/>
      <c r="AN26" s="500"/>
      <c r="AO26" s="500"/>
      <c r="AP26" s="500"/>
      <c r="AQ26" s="500"/>
      <c r="AR26" s="500"/>
      <c r="AS26" s="500"/>
      <c r="AT26" s="500"/>
      <c r="AU26" s="500"/>
      <c r="AV26" s="500"/>
      <c r="AW26" s="500"/>
      <c r="AX26" s="500"/>
      <c r="AY26" s="500"/>
      <c r="AZ26" s="500"/>
      <c r="BA26" s="500"/>
      <c r="BB26" s="500"/>
      <c r="BC26" s="500"/>
      <c r="BD26" s="500"/>
      <c r="BE26" s="500"/>
      <c r="BF26" s="500"/>
      <c r="BG26" s="500"/>
      <c r="BH26" s="500"/>
      <c r="BI26" s="500"/>
      <c r="BJ26" s="500"/>
      <c r="BK26" s="500"/>
      <c r="BL26" s="500"/>
      <c r="BM26" s="500"/>
      <c r="BN26" s="500"/>
      <c r="BO26" s="500"/>
      <c r="BP26" s="500"/>
      <c r="BQ26" s="500"/>
      <c r="BR26" s="500"/>
      <c r="BS26" s="500"/>
      <c r="BT26" s="500"/>
      <c r="BU26" s="500"/>
      <c r="BV26" s="500"/>
      <c r="BW26" s="500"/>
      <c r="BX26" s="500"/>
      <c r="BY26" s="500"/>
      <c r="BZ26" s="500"/>
      <c r="CA26" s="500"/>
      <c r="CB26" s="500"/>
      <c r="CC26" s="500"/>
      <c r="CD26" s="500"/>
      <c r="CE26" s="500"/>
      <c r="CF26" s="500"/>
      <c r="CG26" s="500"/>
      <c r="CH26" s="500"/>
      <c r="CI26" s="500"/>
      <c r="CJ26" s="500"/>
      <c r="CK26" s="500"/>
      <c r="CL26" s="500"/>
      <c r="CM26" s="500"/>
      <c r="CN26" s="500"/>
      <c r="CO26" s="500"/>
      <c r="CP26" s="500"/>
      <c r="CQ26" s="500"/>
      <c r="CR26" s="500"/>
      <c r="CS26" s="500"/>
      <c r="CT26" s="500"/>
      <c r="CU26" s="500"/>
      <c r="CV26" s="500"/>
      <c r="CW26" s="500"/>
      <c r="CX26" s="500"/>
      <c r="CY26" s="500"/>
      <c r="CZ26" s="500"/>
      <c r="DA26" s="500"/>
      <c r="DB26" s="500"/>
      <c r="DC26" s="500"/>
      <c r="DD26" s="500"/>
      <c r="DE26" s="500"/>
      <c r="DF26" s="500"/>
      <c r="DG26" s="500"/>
      <c r="DH26" s="500"/>
      <c r="DI26" s="500"/>
      <c r="DJ26" s="500"/>
      <c r="DK26" s="500"/>
      <c r="DL26" s="500"/>
      <c r="DM26" s="500"/>
      <c r="DN26" s="500"/>
      <c r="DO26" s="500"/>
      <c r="DP26" s="500"/>
      <c r="DQ26" s="500"/>
      <c r="DR26" s="500"/>
      <c r="DS26" s="500"/>
      <c r="DT26" s="500"/>
      <c r="DU26" s="500"/>
      <c r="DV26" s="500"/>
      <c r="DW26" s="500"/>
      <c r="DX26" s="500"/>
      <c r="DY26" s="500"/>
      <c r="DZ26" s="500"/>
      <c r="EA26" s="500"/>
      <c r="EB26" s="500"/>
      <c r="EC26" s="500"/>
      <c r="ED26" s="500"/>
      <c r="EE26" s="500"/>
      <c r="EF26" s="500"/>
      <c r="EG26" s="500"/>
      <c r="EH26" s="500"/>
      <c r="EI26" s="500"/>
      <c r="EJ26" s="500"/>
      <c r="EK26" s="500"/>
      <c r="EL26" s="500"/>
      <c r="EM26" s="500"/>
      <c r="EN26" s="500"/>
      <c r="EO26" s="500"/>
      <c r="EP26" s="500"/>
      <c r="EQ26" s="500"/>
      <c r="ER26" s="500"/>
      <c r="ES26" s="500"/>
      <c r="ET26" s="500"/>
      <c r="EU26" s="500"/>
      <c r="EV26" s="500"/>
      <c r="EW26" s="500"/>
      <c r="EX26" s="500"/>
      <c r="EY26" s="500"/>
      <c r="EZ26" s="500"/>
      <c r="FA26" s="500"/>
      <c r="FB26" s="500"/>
      <c r="FC26" s="500"/>
      <c r="FD26" s="500"/>
      <c r="FE26" s="500"/>
      <c r="FF26" s="500"/>
      <c r="FG26" s="500"/>
    </row>
    <row r="27" spans="1:163" s="164" customFormat="1" ht="15.75" thickBot="1">
      <c r="B27" s="169" t="s">
        <v>94</v>
      </c>
      <c r="E27" s="169"/>
      <c r="H27" s="166"/>
      <c r="AB27" s="500"/>
      <c r="AC27" s="500"/>
      <c r="AD27" s="500"/>
      <c r="AE27" s="500"/>
      <c r="AF27" s="500"/>
      <c r="AG27" s="500"/>
      <c r="AH27" s="500"/>
      <c r="AI27" s="500"/>
      <c r="AJ27" s="500"/>
      <c r="AK27" s="500"/>
      <c r="AL27" s="500"/>
      <c r="AM27" s="500"/>
      <c r="AN27" s="500"/>
      <c r="AO27" s="500"/>
      <c r="AP27" s="500"/>
      <c r="AQ27" s="500"/>
      <c r="AR27" s="500"/>
      <c r="AS27" s="500"/>
      <c r="AT27" s="500"/>
      <c r="AU27" s="500"/>
      <c r="AV27" s="500"/>
      <c r="AW27" s="500"/>
      <c r="AX27" s="500"/>
      <c r="AY27" s="500"/>
      <c r="AZ27" s="500"/>
      <c r="BA27" s="500"/>
      <c r="BB27" s="500"/>
      <c r="BC27" s="500"/>
      <c r="BD27" s="500"/>
      <c r="BE27" s="500"/>
      <c r="BF27" s="500"/>
      <c r="BG27" s="500"/>
      <c r="BH27" s="500"/>
      <c r="BI27" s="500"/>
      <c r="BJ27" s="500"/>
      <c r="BK27" s="500"/>
      <c r="BL27" s="500"/>
      <c r="BM27" s="500"/>
      <c r="BN27" s="500"/>
      <c r="BO27" s="500"/>
      <c r="BP27" s="500"/>
      <c r="BQ27" s="500"/>
      <c r="BR27" s="500"/>
      <c r="BS27" s="500"/>
      <c r="BT27" s="500"/>
      <c r="BU27" s="500"/>
      <c r="BV27" s="500"/>
      <c r="BW27" s="500"/>
      <c r="BX27" s="500"/>
      <c r="BY27" s="500"/>
      <c r="BZ27" s="500"/>
      <c r="CA27" s="500"/>
      <c r="CB27" s="500"/>
      <c r="CC27" s="500"/>
      <c r="CD27" s="500"/>
      <c r="CE27" s="500"/>
      <c r="CF27" s="500"/>
      <c r="CG27" s="500"/>
      <c r="CH27" s="500"/>
      <c r="CI27" s="500"/>
      <c r="CJ27" s="500"/>
      <c r="CK27" s="500"/>
      <c r="CL27" s="500"/>
      <c r="CM27" s="500"/>
      <c r="CN27" s="500"/>
      <c r="CO27" s="500"/>
      <c r="CP27" s="500"/>
      <c r="CQ27" s="500"/>
      <c r="CR27" s="500"/>
      <c r="CS27" s="500"/>
      <c r="CT27" s="500"/>
      <c r="CU27" s="500"/>
      <c r="CV27" s="500"/>
      <c r="CW27" s="500"/>
      <c r="CX27" s="500"/>
      <c r="CY27" s="500"/>
      <c r="CZ27" s="500"/>
      <c r="DA27" s="500"/>
      <c r="DB27" s="500"/>
      <c r="DC27" s="500"/>
      <c r="DD27" s="500"/>
      <c r="DE27" s="500"/>
      <c r="DF27" s="500"/>
      <c r="DG27" s="500"/>
      <c r="DH27" s="500"/>
      <c r="DI27" s="500"/>
      <c r="DJ27" s="500"/>
      <c r="DK27" s="500"/>
      <c r="DL27" s="500"/>
      <c r="DM27" s="500"/>
      <c r="DN27" s="500"/>
      <c r="DO27" s="500"/>
      <c r="DP27" s="500"/>
      <c r="DQ27" s="500"/>
      <c r="DR27" s="500"/>
      <c r="DS27" s="500"/>
      <c r="DT27" s="500"/>
      <c r="DU27" s="500"/>
      <c r="DV27" s="500"/>
      <c r="DW27" s="500"/>
      <c r="DX27" s="500"/>
      <c r="DY27" s="500"/>
      <c r="DZ27" s="500"/>
      <c r="EA27" s="500"/>
      <c r="EB27" s="500"/>
      <c r="EC27" s="500"/>
      <c r="ED27" s="500"/>
      <c r="EE27" s="500"/>
      <c r="EF27" s="500"/>
      <c r="EG27" s="500"/>
      <c r="EH27" s="500"/>
      <c r="EI27" s="500"/>
      <c r="EJ27" s="500"/>
      <c r="EK27" s="500"/>
      <c r="EL27" s="500"/>
      <c r="EM27" s="500"/>
      <c r="EN27" s="500"/>
      <c r="EO27" s="500"/>
      <c r="EP27" s="500"/>
      <c r="EQ27" s="500"/>
      <c r="ER27" s="500"/>
      <c r="ES27" s="500"/>
      <c r="ET27" s="500"/>
      <c r="EU27" s="500"/>
      <c r="EV27" s="500"/>
      <c r="EW27" s="500"/>
      <c r="EX27" s="500"/>
      <c r="EY27" s="500"/>
      <c r="EZ27" s="500"/>
      <c r="FA27" s="500"/>
      <c r="FB27" s="500"/>
      <c r="FC27" s="500"/>
      <c r="FD27" s="500"/>
      <c r="FE27" s="500"/>
      <c r="FF27" s="500"/>
      <c r="FG27" s="500"/>
    </row>
    <row r="28" spans="1:163" ht="23.25" customHeight="1">
      <c r="B28" s="71" t="s">
        <v>0</v>
      </c>
      <c r="C28" s="399"/>
      <c r="D28" s="56"/>
      <c r="E28" s="25" t="s">
        <v>42</v>
      </c>
      <c r="F28" s="25"/>
      <c r="G28" s="40"/>
      <c r="H28" s="166"/>
      <c r="I28" s="94" t="s">
        <v>16</v>
      </c>
      <c r="J28" s="87"/>
      <c r="K28" s="921" t="s">
        <v>355</v>
      </c>
      <c r="L28" s="921" t="s">
        <v>354</v>
      </c>
      <c r="M28" s="921" t="s">
        <v>353</v>
      </c>
      <c r="N28" s="927" t="s">
        <v>278</v>
      </c>
      <c r="O28" s="95"/>
      <c r="P28" s="94" t="s">
        <v>16</v>
      </c>
      <c r="Q28" s="87"/>
      <c r="R28" s="921" t="s">
        <v>355</v>
      </c>
      <c r="S28" s="921" t="s">
        <v>354</v>
      </c>
      <c r="T28" s="921" t="s">
        <v>353</v>
      </c>
      <c r="U28" s="927" t="s">
        <v>278</v>
      </c>
      <c r="V28" s="95"/>
      <c r="W28" s="923" t="s">
        <v>355</v>
      </c>
      <c r="X28" s="925" t="s">
        <v>354</v>
      </c>
      <c r="Y28" s="925" t="s">
        <v>353</v>
      </c>
      <c r="Z28" s="927" t="s">
        <v>278</v>
      </c>
    </row>
    <row r="29" spans="1:163" ht="30" customHeight="1" thickBot="1">
      <c r="B29" s="70" t="s">
        <v>112</v>
      </c>
      <c r="C29" s="400"/>
      <c r="D29" s="400"/>
      <c r="E29" s="37" t="s">
        <v>22</v>
      </c>
      <c r="F29" s="38" t="s">
        <v>31</v>
      </c>
      <c r="G29" s="42" t="s">
        <v>23</v>
      </c>
      <c r="H29" s="166"/>
      <c r="I29" s="460" t="s">
        <v>1</v>
      </c>
      <c r="J29" s="461" t="s">
        <v>2</v>
      </c>
      <c r="K29" s="922"/>
      <c r="L29" s="922"/>
      <c r="M29" s="922"/>
      <c r="N29" s="928"/>
      <c r="O29" s="96"/>
      <c r="P29" s="460" t="s">
        <v>1</v>
      </c>
      <c r="Q29" s="461" t="s">
        <v>2</v>
      </c>
      <c r="R29" s="922"/>
      <c r="S29" s="922"/>
      <c r="T29" s="922"/>
      <c r="U29" s="928"/>
      <c r="V29" s="96"/>
      <c r="W29" s="924"/>
      <c r="X29" s="926"/>
      <c r="Y29" s="926"/>
      <c r="Z29" s="928"/>
    </row>
    <row r="30" spans="1:163">
      <c r="B30" s="53" t="s">
        <v>17</v>
      </c>
      <c r="C30" s="821" t="s">
        <v>24</v>
      </c>
      <c r="D30" s="172"/>
      <c r="E30" s="7">
        <v>9790</v>
      </c>
      <c r="F30" s="7">
        <v>0</v>
      </c>
      <c r="G30" s="348">
        <v>9790</v>
      </c>
      <c r="H30" s="166"/>
      <c r="I30" s="214">
        <v>2.250000000000002E-2</v>
      </c>
      <c r="J30" s="88">
        <v>220.2750000000002</v>
      </c>
      <c r="K30" s="208">
        <v>22.500000000000021</v>
      </c>
      <c r="L30" s="206">
        <v>2202.7500000000018</v>
      </c>
      <c r="M30" s="207">
        <v>7587.2499999999982</v>
      </c>
      <c r="N30" s="302"/>
      <c r="O30" s="86"/>
      <c r="P30" s="214">
        <v>4.500000000000004E-2</v>
      </c>
      <c r="Q30" s="88">
        <v>440.55000000000041</v>
      </c>
      <c r="R30" s="208">
        <v>45.000000000000043</v>
      </c>
      <c r="S30" s="206">
        <v>4405.5000000000036</v>
      </c>
      <c r="T30" s="207">
        <v>5384.4999999999964</v>
      </c>
      <c r="U30" s="302"/>
      <c r="V30" s="86"/>
      <c r="W30" s="237">
        <v>2.2500000000000018</v>
      </c>
      <c r="X30" s="235">
        <v>220.2750000000002</v>
      </c>
      <c r="Y30" s="236">
        <v>9569.7250000000004</v>
      </c>
      <c r="Z30" s="302"/>
    </row>
    <row r="31" spans="1:163" ht="19.5" customHeight="1">
      <c r="B31" s="19"/>
      <c r="C31" s="360" t="s">
        <v>25</v>
      </c>
      <c r="D31" s="23"/>
      <c r="E31" s="404">
        <v>12190</v>
      </c>
      <c r="F31" s="58">
        <v>0</v>
      </c>
      <c r="G31" s="377">
        <v>12190</v>
      </c>
      <c r="H31" s="166"/>
      <c r="I31" s="214">
        <v>2.250000000000002E-2</v>
      </c>
      <c r="J31" s="88">
        <v>274.27500000000026</v>
      </c>
      <c r="K31" s="208">
        <v>22.500000000000021</v>
      </c>
      <c r="L31" s="206">
        <v>2742.7500000000027</v>
      </c>
      <c r="M31" s="207">
        <v>9447.2499999999964</v>
      </c>
      <c r="N31" s="302"/>
      <c r="O31" s="86"/>
      <c r="P31" s="214">
        <v>4.500000000000004E-2</v>
      </c>
      <c r="Q31" s="88">
        <v>548.55000000000052</v>
      </c>
      <c r="R31" s="208">
        <v>45.000000000000043</v>
      </c>
      <c r="S31" s="206">
        <v>5485.5000000000055</v>
      </c>
      <c r="T31" s="207">
        <v>6704.4999999999945</v>
      </c>
      <c r="U31" s="302"/>
      <c r="V31" s="86"/>
      <c r="W31" s="237">
        <v>2.2500000000000018</v>
      </c>
      <c r="X31" s="235">
        <v>274.27500000000026</v>
      </c>
      <c r="Y31" s="236">
        <v>11915.725</v>
      </c>
      <c r="Z31" s="302"/>
    </row>
    <row r="32" spans="1:163">
      <c r="A32" s="21"/>
      <c r="B32" s="18" t="s">
        <v>28</v>
      </c>
      <c r="C32" s="850" t="s">
        <v>24</v>
      </c>
      <c r="D32" s="23"/>
      <c r="E32" s="2">
        <v>10990</v>
      </c>
      <c r="F32" s="2">
        <v>0</v>
      </c>
      <c r="G32" s="249">
        <v>10990</v>
      </c>
      <c r="H32" s="166"/>
      <c r="I32" s="214">
        <v>2.250000000000002E-2</v>
      </c>
      <c r="J32" s="88">
        <v>247.27500000000023</v>
      </c>
      <c r="K32" s="208">
        <v>22.500000000000021</v>
      </c>
      <c r="L32" s="206">
        <v>2472.7500000000023</v>
      </c>
      <c r="M32" s="207">
        <v>8517.2499999999982</v>
      </c>
      <c r="N32" s="302"/>
      <c r="O32" s="86"/>
      <c r="P32" s="214">
        <v>4.500000000000004E-2</v>
      </c>
      <c r="Q32" s="88">
        <v>494.55000000000047</v>
      </c>
      <c r="R32" s="208">
        <v>45.000000000000043</v>
      </c>
      <c r="S32" s="206">
        <v>4945.5000000000045</v>
      </c>
      <c r="T32" s="207">
        <v>6044.4999999999955</v>
      </c>
      <c r="U32" s="302"/>
      <c r="V32" s="86"/>
      <c r="W32" s="237">
        <v>2.2500000000000018</v>
      </c>
      <c r="X32" s="235">
        <v>247.27500000000023</v>
      </c>
      <c r="Y32" s="236">
        <v>10742.725</v>
      </c>
      <c r="Z32" s="302"/>
    </row>
    <row r="33" spans="1:163">
      <c r="A33" s="21"/>
      <c r="B33" s="18"/>
      <c r="C33" s="822" t="s">
        <v>29</v>
      </c>
      <c r="D33" s="23"/>
      <c r="E33" s="2">
        <v>12190</v>
      </c>
      <c r="F33" s="2">
        <v>0</v>
      </c>
      <c r="G33" s="249">
        <v>12190</v>
      </c>
      <c r="H33" s="166"/>
      <c r="I33" s="214">
        <v>2.250000000000002E-2</v>
      </c>
      <c r="J33" s="88">
        <v>274.27500000000026</v>
      </c>
      <c r="K33" s="208">
        <v>22.500000000000021</v>
      </c>
      <c r="L33" s="206">
        <v>2742.7500000000027</v>
      </c>
      <c r="M33" s="207">
        <v>9447.2499999999964</v>
      </c>
      <c r="N33" s="302"/>
      <c r="O33" s="86"/>
      <c r="P33" s="214">
        <v>4.500000000000004E-2</v>
      </c>
      <c r="Q33" s="88">
        <v>548.55000000000052</v>
      </c>
      <c r="R33" s="208">
        <v>45.000000000000043</v>
      </c>
      <c r="S33" s="206">
        <v>5485.5000000000055</v>
      </c>
      <c r="T33" s="207">
        <v>6704.4999999999945</v>
      </c>
      <c r="U33" s="302"/>
      <c r="V33" s="86"/>
      <c r="W33" s="237">
        <v>2.2500000000000018</v>
      </c>
      <c r="X33" s="235">
        <v>274.27500000000026</v>
      </c>
      <c r="Y33" s="236">
        <v>11915.725</v>
      </c>
      <c r="Z33" s="302"/>
    </row>
    <row r="34" spans="1:163">
      <c r="A34" s="21"/>
      <c r="B34" s="18"/>
      <c r="C34" s="360" t="s">
        <v>25</v>
      </c>
      <c r="D34" s="23"/>
      <c r="E34" s="2">
        <v>13390</v>
      </c>
      <c r="F34" s="2">
        <v>0</v>
      </c>
      <c r="G34" s="249">
        <v>13390</v>
      </c>
      <c r="H34" s="166"/>
      <c r="I34" s="214">
        <v>2.250000000000002E-2</v>
      </c>
      <c r="J34" s="88">
        <v>301.27500000000026</v>
      </c>
      <c r="K34" s="208">
        <v>22.500000000000021</v>
      </c>
      <c r="L34" s="206">
        <v>3012.7500000000027</v>
      </c>
      <c r="M34" s="207">
        <v>10377.249999999996</v>
      </c>
      <c r="N34" s="302"/>
      <c r="O34" s="86"/>
      <c r="P34" s="214">
        <v>4.500000000000004E-2</v>
      </c>
      <c r="Q34" s="88">
        <v>602.55000000000052</v>
      </c>
      <c r="R34" s="208">
        <v>45.000000000000043</v>
      </c>
      <c r="S34" s="206">
        <v>6025.5000000000055</v>
      </c>
      <c r="T34" s="207">
        <v>7364.4999999999945</v>
      </c>
      <c r="U34" s="302"/>
      <c r="V34" s="86"/>
      <c r="W34" s="237">
        <v>2.2500000000000018</v>
      </c>
      <c r="X34" s="235">
        <v>301.27500000000026</v>
      </c>
      <c r="Y34" s="236">
        <v>13088.725</v>
      </c>
      <c r="Z34" s="302"/>
    </row>
    <row r="35" spans="1:163">
      <c r="A35" s="21"/>
      <c r="B35" s="19"/>
      <c r="C35" s="360" t="s">
        <v>30</v>
      </c>
      <c r="D35" s="23"/>
      <c r="E35" s="404">
        <v>14590</v>
      </c>
      <c r="F35" s="58">
        <v>0</v>
      </c>
      <c r="G35" s="377">
        <v>14590</v>
      </c>
      <c r="H35" s="166"/>
      <c r="I35" s="214">
        <v>2.250000000000002E-2</v>
      </c>
      <c r="J35" s="88">
        <v>328.27500000000032</v>
      </c>
      <c r="K35" s="208">
        <v>22.500000000000021</v>
      </c>
      <c r="L35" s="206">
        <v>3282.7500000000032</v>
      </c>
      <c r="M35" s="207">
        <v>11307.249999999996</v>
      </c>
      <c r="N35" s="302"/>
      <c r="O35" s="86"/>
      <c r="P35" s="214">
        <v>4.500000000000004E-2</v>
      </c>
      <c r="Q35" s="88">
        <v>656.55000000000064</v>
      </c>
      <c r="R35" s="208">
        <v>45.000000000000043</v>
      </c>
      <c r="S35" s="206">
        <v>6565.5000000000064</v>
      </c>
      <c r="T35" s="207">
        <v>8024.4999999999936</v>
      </c>
      <c r="U35" s="302"/>
      <c r="V35" s="86"/>
      <c r="W35" s="237">
        <v>2.2500000000000018</v>
      </c>
      <c r="X35" s="235">
        <v>328.27500000000032</v>
      </c>
      <c r="Y35" s="236">
        <v>14261.725</v>
      </c>
      <c r="Z35" s="302"/>
    </row>
    <row r="36" spans="1:163">
      <c r="A36" s="21"/>
      <c r="B36" s="54" t="s">
        <v>35</v>
      </c>
      <c r="C36" s="850" t="s">
        <v>24</v>
      </c>
      <c r="D36" s="23"/>
      <c r="E36" s="2">
        <v>11590</v>
      </c>
      <c r="F36" s="2">
        <v>0</v>
      </c>
      <c r="G36" s="249">
        <v>11590</v>
      </c>
      <c r="H36" s="166"/>
      <c r="I36" s="214">
        <v>2.250000000000002E-2</v>
      </c>
      <c r="J36" s="88">
        <v>260.7750000000002</v>
      </c>
      <c r="K36" s="208">
        <v>22.500000000000021</v>
      </c>
      <c r="L36" s="206">
        <v>2607.7500000000018</v>
      </c>
      <c r="M36" s="207">
        <v>8982.2499999999982</v>
      </c>
      <c r="N36" s="302"/>
      <c r="O36" s="86"/>
      <c r="P36" s="214">
        <v>4.500000000000004E-2</v>
      </c>
      <c r="Q36" s="88">
        <v>521.55000000000041</v>
      </c>
      <c r="R36" s="208">
        <v>45.000000000000043</v>
      </c>
      <c r="S36" s="206">
        <v>5215.5000000000036</v>
      </c>
      <c r="T36" s="207">
        <v>6374.4999999999964</v>
      </c>
      <c r="U36" s="302"/>
      <c r="V36" s="86"/>
      <c r="W36" s="237">
        <v>2.2500000000000018</v>
      </c>
      <c r="X36" s="235">
        <v>260.7750000000002</v>
      </c>
      <c r="Y36" s="236">
        <v>11329.225</v>
      </c>
      <c r="Z36" s="302"/>
    </row>
    <row r="37" spans="1:163">
      <c r="A37" s="21"/>
      <c r="B37" s="18"/>
      <c r="C37" s="822" t="s">
        <v>29</v>
      </c>
      <c r="D37" s="23"/>
      <c r="E37" s="2">
        <v>12790</v>
      </c>
      <c r="F37" s="2">
        <v>0</v>
      </c>
      <c r="G37" s="249">
        <v>12790</v>
      </c>
      <c r="H37" s="166"/>
      <c r="I37" s="214">
        <v>2.250000000000002E-2</v>
      </c>
      <c r="J37" s="88">
        <v>287.77500000000026</v>
      </c>
      <c r="K37" s="208">
        <v>22.500000000000021</v>
      </c>
      <c r="L37" s="206">
        <v>2877.7500000000027</v>
      </c>
      <c r="M37" s="207">
        <v>9912.2499999999964</v>
      </c>
      <c r="N37" s="302"/>
      <c r="O37" s="86"/>
      <c r="P37" s="214">
        <v>4.500000000000004E-2</v>
      </c>
      <c r="Q37" s="88">
        <v>575.55000000000052</v>
      </c>
      <c r="R37" s="208">
        <v>45.000000000000043</v>
      </c>
      <c r="S37" s="206">
        <v>5755.5000000000055</v>
      </c>
      <c r="T37" s="207">
        <v>7034.4999999999945</v>
      </c>
      <c r="U37" s="302"/>
      <c r="V37" s="86"/>
      <c r="W37" s="237">
        <v>2.2500000000000018</v>
      </c>
      <c r="X37" s="235">
        <v>287.77500000000026</v>
      </c>
      <c r="Y37" s="236">
        <v>12502.225</v>
      </c>
      <c r="Z37" s="302"/>
    </row>
    <row r="38" spans="1:163" ht="15.75" thickBot="1">
      <c r="A38" s="21"/>
      <c r="B38" s="20"/>
      <c r="C38" s="402" t="s">
        <v>30</v>
      </c>
      <c r="D38" s="175"/>
      <c r="E38" s="15">
        <v>15190</v>
      </c>
      <c r="F38" s="15">
        <v>0</v>
      </c>
      <c r="G38" s="250">
        <v>15190</v>
      </c>
      <c r="H38" s="166"/>
      <c r="I38" s="251">
        <v>2.250000000000002E-2</v>
      </c>
      <c r="J38" s="89">
        <v>341.77500000000032</v>
      </c>
      <c r="K38" s="252">
        <v>22.500000000000021</v>
      </c>
      <c r="L38" s="253">
        <v>3417.7500000000032</v>
      </c>
      <c r="M38" s="254">
        <v>11772.249999999996</v>
      </c>
      <c r="N38" s="303"/>
      <c r="O38" s="86"/>
      <c r="P38" s="251">
        <v>4.500000000000004E-2</v>
      </c>
      <c r="Q38" s="89">
        <v>683.55000000000064</v>
      </c>
      <c r="R38" s="252">
        <v>45.000000000000043</v>
      </c>
      <c r="S38" s="253">
        <v>6835.5000000000064</v>
      </c>
      <c r="T38" s="254">
        <v>8354.4999999999927</v>
      </c>
      <c r="U38" s="303"/>
      <c r="V38" s="86"/>
      <c r="W38" s="255">
        <v>2.2500000000000018</v>
      </c>
      <c r="X38" s="256">
        <v>341.77500000000032</v>
      </c>
      <c r="Y38" s="257">
        <v>14848.225</v>
      </c>
      <c r="Z38" s="303"/>
    </row>
    <row r="39" spans="1:163" ht="5.25" customHeight="1">
      <c r="A39" s="31"/>
      <c r="B39" s="44"/>
      <c r="C39" s="31"/>
      <c r="D39" s="31"/>
      <c r="E39" s="31"/>
      <c r="F39" s="31"/>
      <c r="G39" s="31"/>
      <c r="H39" s="166"/>
    </row>
    <row r="40" spans="1:163" s="5" customFormat="1" ht="9" customHeight="1">
      <c r="A40" s="21"/>
      <c r="B40" s="27"/>
      <c r="C40" s="28"/>
      <c r="D40" s="28"/>
      <c r="E40" s="29"/>
      <c r="F40" s="29"/>
      <c r="G40" s="21"/>
      <c r="H40" s="166"/>
      <c r="AA40" s="164"/>
      <c r="AB40" s="500"/>
      <c r="AC40" s="500"/>
      <c r="AD40" s="500"/>
      <c r="AE40" s="500"/>
      <c r="AF40" s="500"/>
      <c r="AG40" s="500"/>
      <c r="AH40" s="500"/>
      <c r="AI40" s="500"/>
      <c r="AJ40" s="500"/>
      <c r="AK40" s="500"/>
      <c r="AL40" s="500"/>
      <c r="AM40" s="500"/>
      <c r="AN40" s="500"/>
      <c r="AO40" s="500"/>
      <c r="AP40" s="500"/>
      <c r="AQ40" s="500"/>
      <c r="AR40" s="500"/>
      <c r="AS40" s="500"/>
      <c r="AT40" s="500"/>
      <c r="AU40" s="500"/>
      <c r="AV40" s="500"/>
      <c r="AW40" s="500"/>
      <c r="AX40" s="500"/>
      <c r="AY40" s="500"/>
      <c r="AZ40" s="500"/>
      <c r="BA40" s="500"/>
      <c r="BB40" s="500"/>
      <c r="BC40" s="500"/>
      <c r="BD40" s="500"/>
      <c r="BE40" s="500"/>
      <c r="BF40" s="500"/>
      <c r="BG40" s="500"/>
      <c r="BH40" s="500"/>
      <c r="BI40" s="500"/>
      <c r="BJ40" s="500"/>
      <c r="BK40" s="500"/>
      <c r="BL40" s="500"/>
      <c r="BM40" s="500"/>
      <c r="BN40" s="500"/>
      <c r="BO40" s="500"/>
      <c r="BP40" s="500"/>
      <c r="BQ40" s="500"/>
      <c r="BR40" s="500"/>
      <c r="BS40" s="500"/>
      <c r="BT40" s="500"/>
      <c r="BU40" s="500"/>
      <c r="BV40" s="500"/>
      <c r="BW40" s="500"/>
      <c r="BX40" s="500"/>
      <c r="BY40" s="500"/>
      <c r="BZ40" s="500"/>
      <c r="CA40" s="500"/>
      <c r="CB40" s="500"/>
      <c r="CC40" s="500"/>
      <c r="CD40" s="500"/>
      <c r="CE40" s="500"/>
      <c r="CF40" s="500"/>
      <c r="CG40" s="500"/>
      <c r="CH40" s="500"/>
      <c r="CI40" s="500"/>
      <c r="CJ40" s="500"/>
      <c r="CK40" s="500"/>
      <c r="CL40" s="500"/>
      <c r="CM40" s="500"/>
      <c r="CN40" s="500"/>
      <c r="CO40" s="500"/>
      <c r="CP40" s="500"/>
      <c r="CQ40" s="500"/>
      <c r="CR40" s="500"/>
      <c r="CS40" s="500"/>
      <c r="CT40" s="500"/>
      <c r="CU40" s="500"/>
      <c r="CV40" s="500"/>
      <c r="CW40" s="500"/>
      <c r="CX40" s="500"/>
      <c r="CY40" s="500"/>
      <c r="CZ40" s="500"/>
      <c r="DA40" s="500"/>
      <c r="DB40" s="500"/>
      <c r="DC40" s="500"/>
      <c r="DD40" s="500"/>
      <c r="DE40" s="500"/>
      <c r="DF40" s="500"/>
      <c r="DG40" s="500"/>
      <c r="DH40" s="500"/>
      <c r="DI40" s="500"/>
      <c r="DJ40" s="500"/>
      <c r="DK40" s="500"/>
      <c r="DL40" s="500"/>
      <c r="DM40" s="500"/>
      <c r="DN40" s="500"/>
      <c r="DO40" s="500"/>
      <c r="DP40" s="500"/>
      <c r="DQ40" s="500"/>
      <c r="DR40" s="500"/>
      <c r="DS40" s="500"/>
      <c r="DT40" s="500"/>
      <c r="DU40" s="500"/>
      <c r="DV40" s="500"/>
      <c r="DW40" s="500"/>
      <c r="DX40" s="500"/>
      <c r="DY40" s="500"/>
      <c r="DZ40" s="500"/>
      <c r="EA40" s="500"/>
      <c r="EB40" s="500"/>
      <c r="EC40" s="500"/>
      <c r="ED40" s="500"/>
      <c r="EE40" s="500"/>
      <c r="EF40" s="500"/>
      <c r="EG40" s="500"/>
      <c r="EH40" s="500"/>
      <c r="EI40" s="500"/>
      <c r="EJ40" s="500"/>
      <c r="EK40" s="500"/>
      <c r="EL40" s="500"/>
      <c r="EM40" s="500"/>
      <c r="EN40" s="500"/>
      <c r="EO40" s="500"/>
      <c r="EP40" s="500"/>
      <c r="EQ40" s="500"/>
      <c r="ER40" s="500"/>
      <c r="ES40" s="500"/>
      <c r="ET40" s="500"/>
      <c r="EU40" s="500"/>
      <c r="EV40" s="500"/>
      <c r="EW40" s="500"/>
      <c r="EX40" s="500"/>
      <c r="EY40" s="500"/>
      <c r="EZ40" s="500"/>
      <c r="FA40" s="500"/>
      <c r="FB40" s="500"/>
      <c r="FC40" s="500"/>
      <c r="FD40" s="500"/>
      <c r="FE40" s="500"/>
      <c r="FF40" s="500"/>
      <c r="FG40" s="500"/>
    </row>
    <row r="41" spans="1:163" s="164" customFormat="1" ht="15.75" thickBot="1">
      <c r="B41" s="169" t="s">
        <v>94</v>
      </c>
      <c r="D41" s="169"/>
      <c r="H41" s="166"/>
      <c r="AB41" s="500"/>
      <c r="AC41" s="500"/>
      <c r="AD41" s="500"/>
      <c r="AE41" s="500"/>
      <c r="AF41" s="500"/>
      <c r="AG41" s="500"/>
      <c r="AH41" s="500"/>
      <c r="AI41" s="500"/>
      <c r="AJ41" s="500"/>
      <c r="AK41" s="500"/>
      <c r="AL41" s="500"/>
      <c r="AM41" s="500"/>
      <c r="AN41" s="500"/>
      <c r="AO41" s="500"/>
      <c r="AP41" s="500"/>
      <c r="AQ41" s="500"/>
      <c r="AR41" s="500"/>
      <c r="AS41" s="500"/>
      <c r="AT41" s="500"/>
      <c r="AU41" s="500"/>
      <c r="AV41" s="500"/>
      <c r="AW41" s="500"/>
      <c r="AX41" s="500"/>
      <c r="AY41" s="500"/>
      <c r="AZ41" s="500"/>
      <c r="BA41" s="500"/>
      <c r="BB41" s="500"/>
      <c r="BC41" s="500"/>
      <c r="BD41" s="500"/>
      <c r="BE41" s="500"/>
      <c r="BF41" s="500"/>
      <c r="BG41" s="500"/>
      <c r="BH41" s="500"/>
      <c r="BI41" s="500"/>
      <c r="BJ41" s="500"/>
      <c r="BK41" s="500"/>
      <c r="BL41" s="500"/>
      <c r="BM41" s="500"/>
      <c r="BN41" s="500"/>
      <c r="BO41" s="500"/>
      <c r="BP41" s="500"/>
      <c r="BQ41" s="500"/>
      <c r="BR41" s="500"/>
      <c r="BS41" s="500"/>
      <c r="BT41" s="500"/>
      <c r="BU41" s="500"/>
      <c r="BV41" s="500"/>
      <c r="BW41" s="500"/>
      <c r="BX41" s="500"/>
      <c r="BY41" s="500"/>
      <c r="BZ41" s="500"/>
      <c r="CA41" s="500"/>
      <c r="CB41" s="500"/>
      <c r="CC41" s="500"/>
      <c r="CD41" s="500"/>
      <c r="CE41" s="500"/>
      <c r="CF41" s="500"/>
      <c r="CG41" s="500"/>
      <c r="CH41" s="500"/>
      <c r="CI41" s="500"/>
      <c r="CJ41" s="500"/>
      <c r="CK41" s="500"/>
      <c r="CL41" s="500"/>
      <c r="CM41" s="500"/>
      <c r="CN41" s="500"/>
      <c r="CO41" s="500"/>
      <c r="CP41" s="500"/>
      <c r="CQ41" s="500"/>
      <c r="CR41" s="500"/>
      <c r="CS41" s="500"/>
      <c r="CT41" s="500"/>
      <c r="CU41" s="500"/>
      <c r="CV41" s="500"/>
      <c r="CW41" s="500"/>
      <c r="CX41" s="500"/>
      <c r="CY41" s="500"/>
      <c r="CZ41" s="500"/>
      <c r="DA41" s="500"/>
      <c r="DB41" s="500"/>
      <c r="DC41" s="500"/>
      <c r="DD41" s="500"/>
      <c r="DE41" s="500"/>
      <c r="DF41" s="500"/>
      <c r="DG41" s="500"/>
      <c r="DH41" s="500"/>
      <c r="DI41" s="500"/>
      <c r="DJ41" s="500"/>
      <c r="DK41" s="500"/>
      <c r="DL41" s="500"/>
      <c r="DM41" s="500"/>
      <c r="DN41" s="500"/>
      <c r="DO41" s="500"/>
      <c r="DP41" s="500"/>
      <c r="DQ41" s="500"/>
      <c r="DR41" s="500"/>
      <c r="DS41" s="500"/>
      <c r="DT41" s="500"/>
      <c r="DU41" s="500"/>
      <c r="DV41" s="500"/>
      <c r="DW41" s="500"/>
      <c r="DX41" s="500"/>
      <c r="DY41" s="500"/>
      <c r="DZ41" s="500"/>
      <c r="EA41" s="500"/>
      <c r="EB41" s="500"/>
      <c r="EC41" s="500"/>
      <c r="ED41" s="500"/>
      <c r="EE41" s="500"/>
      <c r="EF41" s="500"/>
      <c r="EG41" s="500"/>
      <c r="EH41" s="500"/>
      <c r="EI41" s="500"/>
      <c r="EJ41" s="500"/>
      <c r="EK41" s="500"/>
      <c r="EL41" s="500"/>
      <c r="EM41" s="500"/>
      <c r="EN41" s="500"/>
      <c r="EO41" s="500"/>
      <c r="EP41" s="500"/>
      <c r="EQ41" s="500"/>
      <c r="ER41" s="500"/>
      <c r="ES41" s="500"/>
      <c r="ET41" s="500"/>
      <c r="EU41" s="500"/>
      <c r="EV41" s="500"/>
      <c r="EW41" s="500"/>
      <c r="EX41" s="500"/>
      <c r="EY41" s="500"/>
      <c r="EZ41" s="500"/>
      <c r="FA41" s="500"/>
      <c r="FB41" s="500"/>
      <c r="FC41" s="500"/>
      <c r="FD41" s="500"/>
      <c r="FE41" s="500"/>
      <c r="FF41" s="500"/>
      <c r="FG41" s="500"/>
    </row>
    <row r="42" spans="1:163" ht="23.25" customHeight="1">
      <c r="B42" s="71" t="s">
        <v>480</v>
      </c>
      <c r="C42" s="399"/>
      <c r="D42" s="25" t="s">
        <v>42</v>
      </c>
      <c r="E42" s="25" t="s">
        <v>42</v>
      </c>
      <c r="F42" s="25"/>
      <c r="G42" s="40"/>
      <c r="H42" s="166"/>
      <c r="I42" s="94" t="s">
        <v>16</v>
      </c>
      <c r="J42" s="87"/>
      <c r="K42" s="463"/>
      <c r="L42" s="464"/>
      <c r="M42" s="929" t="s">
        <v>357</v>
      </c>
      <c r="N42" s="927" t="s">
        <v>278</v>
      </c>
      <c r="O42" s="95"/>
      <c r="P42" s="94" t="s">
        <v>16</v>
      </c>
      <c r="Q42" s="87"/>
      <c r="R42" s="463"/>
      <c r="S42" s="464"/>
      <c r="T42" s="929" t="s">
        <v>357</v>
      </c>
      <c r="U42" s="927" t="s">
        <v>278</v>
      </c>
      <c r="V42" s="95"/>
      <c r="W42" s="923" t="s">
        <v>355</v>
      </c>
      <c r="X42" s="925" t="s">
        <v>354</v>
      </c>
      <c r="Y42" s="925" t="s">
        <v>353</v>
      </c>
      <c r="Z42" s="927" t="s">
        <v>278</v>
      </c>
    </row>
    <row r="43" spans="1:163" ht="30" customHeight="1" thickBot="1">
      <c r="B43" s="70" t="s">
        <v>112</v>
      </c>
      <c r="C43" s="400"/>
      <c r="D43" s="37" t="s">
        <v>22</v>
      </c>
      <c r="E43" s="37" t="s">
        <v>22</v>
      </c>
      <c r="F43" s="38" t="s">
        <v>31</v>
      </c>
      <c r="G43" s="42" t="s">
        <v>23</v>
      </c>
      <c r="H43" s="166"/>
      <c r="I43" s="469" t="s">
        <v>1</v>
      </c>
      <c r="J43" s="470" t="s">
        <v>2</v>
      </c>
      <c r="K43" s="471"/>
      <c r="L43" s="472"/>
      <c r="M43" s="922"/>
      <c r="N43" s="928"/>
      <c r="O43" s="96"/>
      <c r="P43" s="469" t="s">
        <v>1</v>
      </c>
      <c r="Q43" s="470" t="s">
        <v>2</v>
      </c>
      <c r="R43" s="471"/>
      <c r="S43" s="472"/>
      <c r="T43" s="922"/>
      <c r="U43" s="928"/>
      <c r="V43" s="96"/>
      <c r="W43" s="933"/>
      <c r="X43" s="932"/>
      <c r="Y43" s="932"/>
      <c r="Z43" s="928"/>
    </row>
    <row r="44" spans="1:163">
      <c r="B44" s="53" t="s">
        <v>17</v>
      </c>
      <c r="C44" s="821" t="s">
        <v>481</v>
      </c>
      <c r="D44" s="7">
        <v>11990</v>
      </c>
      <c r="E44" s="7">
        <v>11990</v>
      </c>
      <c r="F44" s="7">
        <v>0</v>
      </c>
      <c r="G44" s="348">
        <v>11990</v>
      </c>
      <c r="H44" s="166"/>
      <c r="I44" s="214">
        <v>2.250000000000002E-2</v>
      </c>
      <c r="J44" s="88">
        <v>269.77500000000026</v>
      </c>
      <c r="K44" s="208">
        <v>22.500000000000021</v>
      </c>
      <c r="L44" s="206">
        <v>2697.7500000000027</v>
      </c>
      <c r="M44" s="207">
        <v>9292.2499999999964</v>
      </c>
      <c r="N44" s="302"/>
      <c r="O44" s="86"/>
      <c r="P44" s="214">
        <v>4.500000000000004E-2</v>
      </c>
      <c r="Q44" s="88">
        <v>539.55000000000052</v>
      </c>
      <c r="R44" s="208">
        <v>45.000000000000043</v>
      </c>
      <c r="S44" s="206">
        <v>5395.5000000000055</v>
      </c>
      <c r="T44" s="207">
        <v>6594.4999999999945</v>
      </c>
      <c r="U44" s="302"/>
      <c r="V44" s="86"/>
      <c r="W44" s="237">
        <v>2.2500000000000018</v>
      </c>
      <c r="X44" s="235">
        <v>269.77500000000026</v>
      </c>
      <c r="Y44" s="236">
        <v>11720.225</v>
      </c>
      <c r="Z44" s="302"/>
    </row>
    <row r="45" spans="1:163" ht="19.5" customHeight="1">
      <c r="B45" s="19"/>
      <c r="C45" s="360" t="s">
        <v>482</v>
      </c>
      <c r="D45" s="404">
        <v>14390</v>
      </c>
      <c r="E45" s="404">
        <v>14390</v>
      </c>
      <c r="F45" s="58">
        <v>0</v>
      </c>
      <c r="G45" s="377">
        <v>14390</v>
      </c>
      <c r="H45" s="166"/>
      <c r="I45" s="214">
        <v>2.250000000000002E-2</v>
      </c>
      <c r="J45" s="88">
        <v>323.77500000000026</v>
      </c>
      <c r="K45" s="208">
        <v>22.500000000000021</v>
      </c>
      <c r="L45" s="206">
        <v>3237.7500000000027</v>
      </c>
      <c r="M45" s="207">
        <v>11152.249999999996</v>
      </c>
      <c r="N45" s="302"/>
      <c r="O45" s="86"/>
      <c r="P45" s="214">
        <v>4.500000000000004E-2</v>
      </c>
      <c r="Q45" s="88">
        <v>647.55000000000052</v>
      </c>
      <c r="R45" s="208">
        <v>45.000000000000043</v>
      </c>
      <c r="S45" s="206">
        <v>6475.5000000000055</v>
      </c>
      <c r="T45" s="207">
        <v>7914.4999999999945</v>
      </c>
      <c r="U45" s="302"/>
      <c r="V45" s="86"/>
      <c r="W45" s="237">
        <v>2.2500000000000018</v>
      </c>
      <c r="X45" s="235">
        <v>323.77500000000026</v>
      </c>
      <c r="Y45" s="236">
        <v>14066.225</v>
      </c>
      <c r="Z45" s="302"/>
    </row>
    <row r="46" spans="1:163">
      <c r="A46" s="21"/>
      <c r="B46" s="18" t="s">
        <v>28</v>
      </c>
      <c r="C46" s="850" t="s">
        <v>481</v>
      </c>
      <c r="D46" s="2">
        <v>13190</v>
      </c>
      <c r="E46" s="2">
        <v>13190</v>
      </c>
      <c r="F46" s="2">
        <v>0</v>
      </c>
      <c r="G46" s="249">
        <v>13190</v>
      </c>
      <c r="H46" s="166"/>
      <c r="I46" s="214">
        <v>2.250000000000002E-2</v>
      </c>
      <c r="J46" s="88">
        <v>296.77500000000026</v>
      </c>
      <c r="K46" s="208">
        <v>22.500000000000021</v>
      </c>
      <c r="L46" s="206">
        <v>2967.7500000000027</v>
      </c>
      <c r="M46" s="207">
        <v>10222.249999999996</v>
      </c>
      <c r="N46" s="302"/>
      <c r="O46" s="86"/>
      <c r="P46" s="214">
        <v>4.500000000000004E-2</v>
      </c>
      <c r="Q46" s="88">
        <v>593.55000000000052</v>
      </c>
      <c r="R46" s="208">
        <v>45.000000000000043</v>
      </c>
      <c r="S46" s="206">
        <v>5935.5000000000055</v>
      </c>
      <c r="T46" s="207">
        <v>7254.4999999999945</v>
      </c>
      <c r="U46" s="302"/>
      <c r="V46" s="86"/>
      <c r="W46" s="237">
        <v>2.2500000000000018</v>
      </c>
      <c r="X46" s="235">
        <v>296.77500000000026</v>
      </c>
      <c r="Y46" s="236">
        <v>12893.225</v>
      </c>
      <c r="Z46" s="302"/>
    </row>
    <row r="47" spans="1:163">
      <c r="A47" s="21"/>
      <c r="B47" s="18"/>
      <c r="C47" s="822" t="s">
        <v>483</v>
      </c>
      <c r="D47" s="2">
        <v>15190</v>
      </c>
      <c r="E47" s="2">
        <v>15190</v>
      </c>
      <c r="F47" s="2">
        <v>0</v>
      </c>
      <c r="G47" s="249">
        <v>15190</v>
      </c>
      <c r="H47" s="166"/>
      <c r="I47" s="214">
        <v>2.250000000000002E-2</v>
      </c>
      <c r="J47" s="88">
        <v>341.77500000000032</v>
      </c>
      <c r="K47" s="208">
        <v>22.500000000000021</v>
      </c>
      <c r="L47" s="206">
        <v>3417.7500000000032</v>
      </c>
      <c r="M47" s="207">
        <v>11772.249999999996</v>
      </c>
      <c r="N47" s="302"/>
      <c r="O47" s="86"/>
      <c r="P47" s="214">
        <v>4.500000000000004E-2</v>
      </c>
      <c r="Q47" s="88">
        <v>683.55000000000064</v>
      </c>
      <c r="R47" s="208">
        <v>45.000000000000043</v>
      </c>
      <c r="S47" s="206">
        <v>6835.5000000000064</v>
      </c>
      <c r="T47" s="207">
        <v>8354.4999999999927</v>
      </c>
      <c r="U47" s="302"/>
      <c r="V47" s="86"/>
      <c r="W47" s="237">
        <v>2.2500000000000018</v>
      </c>
      <c r="X47" s="235">
        <v>341.77500000000032</v>
      </c>
      <c r="Y47" s="236">
        <v>14848.225</v>
      </c>
      <c r="Z47" s="302"/>
    </row>
    <row r="48" spans="1:163">
      <c r="A48" s="21"/>
      <c r="B48" s="18"/>
      <c r="C48" s="360" t="s">
        <v>482</v>
      </c>
      <c r="D48" s="2">
        <v>15590</v>
      </c>
      <c r="E48" s="2">
        <v>15590</v>
      </c>
      <c r="F48" s="2">
        <v>0</v>
      </c>
      <c r="G48" s="249">
        <v>15590</v>
      </c>
      <c r="H48" s="166"/>
      <c r="I48" s="214">
        <v>2.250000000000002E-2</v>
      </c>
      <c r="J48" s="88">
        <v>350.77500000000032</v>
      </c>
      <c r="K48" s="208">
        <v>22.500000000000021</v>
      </c>
      <c r="L48" s="206">
        <v>3507.7500000000032</v>
      </c>
      <c r="M48" s="207">
        <v>12082.249999999996</v>
      </c>
      <c r="N48" s="302"/>
      <c r="O48" s="86"/>
      <c r="P48" s="214">
        <v>4.500000000000004E-2</v>
      </c>
      <c r="Q48" s="88">
        <v>701.55000000000064</v>
      </c>
      <c r="R48" s="208">
        <v>45.000000000000043</v>
      </c>
      <c r="S48" s="206">
        <v>7015.5000000000064</v>
      </c>
      <c r="T48" s="207">
        <v>8574.4999999999927</v>
      </c>
      <c r="U48" s="302"/>
      <c r="V48" s="86"/>
      <c r="W48" s="237">
        <v>2.2500000000000018</v>
      </c>
      <c r="X48" s="235">
        <v>350.77500000000032</v>
      </c>
      <c r="Y48" s="236">
        <v>15239.225</v>
      </c>
      <c r="Z48" s="302"/>
    </row>
    <row r="49" spans="1:163">
      <c r="A49" s="21"/>
      <c r="B49" s="54" t="s">
        <v>35</v>
      </c>
      <c r="C49" s="850" t="s">
        <v>481</v>
      </c>
      <c r="D49" s="404">
        <v>14390</v>
      </c>
      <c r="E49" s="404">
        <v>14390</v>
      </c>
      <c r="F49" s="58">
        <v>0</v>
      </c>
      <c r="G49" s="377">
        <v>14390</v>
      </c>
      <c r="H49" s="166"/>
      <c r="I49" s="214">
        <v>2.250000000000002E-2</v>
      </c>
      <c r="J49" s="88">
        <v>323.77500000000026</v>
      </c>
      <c r="K49" s="208">
        <v>22.500000000000021</v>
      </c>
      <c r="L49" s="206">
        <v>3237.7500000000027</v>
      </c>
      <c r="M49" s="207">
        <v>11152.249999999996</v>
      </c>
      <c r="N49" s="302"/>
      <c r="O49" s="86"/>
      <c r="P49" s="214">
        <v>4.500000000000004E-2</v>
      </c>
      <c r="Q49" s="88">
        <v>647.55000000000052</v>
      </c>
      <c r="R49" s="208">
        <v>45.000000000000043</v>
      </c>
      <c r="S49" s="206">
        <v>6475.5000000000055</v>
      </c>
      <c r="T49" s="207">
        <v>7914.4999999999945</v>
      </c>
      <c r="U49" s="302"/>
      <c r="V49" s="86"/>
      <c r="W49" s="237">
        <v>2.2500000000000018</v>
      </c>
      <c r="X49" s="235">
        <v>323.77500000000026</v>
      </c>
      <c r="Y49" s="236">
        <v>14066.225</v>
      </c>
      <c r="Z49" s="302"/>
    </row>
    <row r="50" spans="1:163">
      <c r="A50" s="21"/>
      <c r="B50" s="18"/>
      <c r="C50" s="822" t="s">
        <v>483</v>
      </c>
      <c r="D50" s="2">
        <v>16390</v>
      </c>
      <c r="E50" s="2">
        <v>16390</v>
      </c>
      <c r="F50" s="2">
        <v>0</v>
      </c>
      <c r="G50" s="249">
        <v>16390</v>
      </c>
      <c r="H50" s="166"/>
      <c r="I50" s="214">
        <v>2.250000000000002E-2</v>
      </c>
      <c r="J50" s="88">
        <v>368.77500000000032</v>
      </c>
      <c r="K50" s="208">
        <v>22.500000000000021</v>
      </c>
      <c r="L50" s="206">
        <v>3687.7500000000032</v>
      </c>
      <c r="M50" s="207">
        <v>12702.249999999996</v>
      </c>
      <c r="N50" s="302"/>
      <c r="O50" s="86"/>
      <c r="P50" s="214">
        <v>4.500000000000004E-2</v>
      </c>
      <c r="Q50" s="88">
        <v>737.55000000000064</v>
      </c>
      <c r="R50" s="208">
        <v>45.000000000000043</v>
      </c>
      <c r="S50" s="206">
        <v>7375.5000000000064</v>
      </c>
      <c r="T50" s="207">
        <v>9014.4999999999927</v>
      </c>
      <c r="U50" s="302"/>
      <c r="V50" s="86"/>
      <c r="W50" s="237">
        <v>2.2500000000000018</v>
      </c>
      <c r="X50" s="235">
        <v>368.77500000000032</v>
      </c>
      <c r="Y50" s="236">
        <v>16021.225</v>
      </c>
      <c r="Z50" s="302"/>
    </row>
    <row r="51" spans="1:163">
      <c r="A51" s="21"/>
      <c r="B51" s="18"/>
      <c r="C51" s="360" t="s">
        <v>482</v>
      </c>
      <c r="D51" s="2">
        <v>16790</v>
      </c>
      <c r="E51" s="2">
        <v>16790</v>
      </c>
      <c r="F51" s="2">
        <v>0</v>
      </c>
      <c r="G51" s="249">
        <v>16790</v>
      </c>
      <c r="H51" s="166"/>
      <c r="I51" s="214">
        <v>2.250000000000002E-2</v>
      </c>
      <c r="J51" s="88">
        <v>377.77500000000032</v>
      </c>
      <c r="K51" s="208">
        <v>22.500000000000021</v>
      </c>
      <c r="L51" s="206">
        <v>3777.7500000000032</v>
      </c>
      <c r="M51" s="207">
        <v>13012.249999999996</v>
      </c>
      <c r="N51" s="302"/>
      <c r="O51" s="86"/>
      <c r="P51" s="214">
        <v>4.500000000000004E-2</v>
      </c>
      <c r="Q51" s="88">
        <v>755.55000000000064</v>
      </c>
      <c r="R51" s="208">
        <v>45.000000000000043</v>
      </c>
      <c r="S51" s="206">
        <v>7555.5000000000064</v>
      </c>
      <c r="T51" s="207">
        <v>9234.4999999999927</v>
      </c>
      <c r="U51" s="302"/>
      <c r="V51" s="86"/>
      <c r="W51" s="237">
        <v>2.2500000000000018</v>
      </c>
      <c r="X51" s="235">
        <v>377.77500000000032</v>
      </c>
      <c r="Y51" s="236">
        <v>16412.224999999999</v>
      </c>
      <c r="Z51" s="302"/>
    </row>
    <row r="52" spans="1:163" ht="15.75" thickBot="1">
      <c r="A52" s="21"/>
      <c r="B52" s="20"/>
      <c r="C52" s="402" t="s">
        <v>484</v>
      </c>
      <c r="D52" s="15">
        <v>18190</v>
      </c>
      <c r="E52" s="15">
        <v>18190</v>
      </c>
      <c r="F52" s="15">
        <v>0</v>
      </c>
      <c r="G52" s="250">
        <v>18190</v>
      </c>
      <c r="H52" s="166"/>
      <c r="I52" s="251">
        <v>2.250000000000002E-2</v>
      </c>
      <c r="J52" s="89">
        <v>409.27500000000038</v>
      </c>
      <c r="K52" s="252">
        <v>22.500000000000021</v>
      </c>
      <c r="L52" s="253">
        <v>4092.7500000000036</v>
      </c>
      <c r="M52" s="254">
        <v>14097.249999999996</v>
      </c>
      <c r="N52" s="303"/>
      <c r="O52" s="86"/>
      <c r="P52" s="251">
        <v>4.500000000000004E-2</v>
      </c>
      <c r="Q52" s="89">
        <v>818.55000000000075</v>
      </c>
      <c r="R52" s="252">
        <v>45.000000000000043</v>
      </c>
      <c r="S52" s="253">
        <v>8185.5000000000073</v>
      </c>
      <c r="T52" s="254">
        <v>10004.499999999993</v>
      </c>
      <c r="U52" s="303"/>
      <c r="V52" s="86"/>
      <c r="W52" s="255">
        <v>2.2500000000000018</v>
      </c>
      <c r="X52" s="256">
        <v>409.27500000000038</v>
      </c>
      <c r="Y52" s="257">
        <v>17780.724999999999</v>
      </c>
      <c r="Z52" s="303"/>
    </row>
    <row r="53" spans="1:163" ht="5.25" customHeight="1">
      <c r="A53" s="31"/>
      <c r="B53" s="44"/>
      <c r="C53" s="31"/>
      <c r="D53" s="31"/>
      <c r="E53" s="31"/>
      <c r="F53" s="31"/>
      <c r="G53" s="31"/>
      <c r="H53" s="166"/>
    </row>
    <row r="54" spans="1:163" s="5" customFormat="1" ht="9" customHeight="1">
      <c r="A54" s="21"/>
      <c r="B54" s="27"/>
      <c r="C54" s="28"/>
      <c r="D54" s="28"/>
      <c r="E54" s="29"/>
      <c r="F54" s="29"/>
      <c r="G54" s="21"/>
      <c r="H54" s="166"/>
      <c r="AA54" s="164"/>
      <c r="AB54" s="500"/>
      <c r="AC54" s="500"/>
      <c r="AD54" s="500"/>
      <c r="AE54" s="500"/>
      <c r="AF54" s="500"/>
      <c r="AG54" s="500"/>
      <c r="AH54" s="500"/>
      <c r="AI54" s="500"/>
      <c r="AJ54" s="500"/>
      <c r="AK54" s="500"/>
      <c r="AL54" s="500"/>
      <c r="AM54" s="500"/>
      <c r="AN54" s="500"/>
      <c r="AO54" s="500"/>
      <c r="AP54" s="500"/>
      <c r="AQ54" s="500"/>
      <c r="AR54" s="500"/>
      <c r="AS54" s="500"/>
      <c r="AT54" s="500"/>
      <c r="AU54" s="500"/>
      <c r="AV54" s="500"/>
      <c r="AW54" s="500"/>
      <c r="AX54" s="500"/>
      <c r="AY54" s="500"/>
      <c r="AZ54" s="500"/>
      <c r="BA54" s="500"/>
      <c r="BB54" s="500"/>
      <c r="BC54" s="500"/>
      <c r="BD54" s="500"/>
      <c r="BE54" s="500"/>
      <c r="BF54" s="500"/>
      <c r="BG54" s="500"/>
      <c r="BH54" s="500"/>
      <c r="BI54" s="500"/>
      <c r="BJ54" s="500"/>
      <c r="BK54" s="500"/>
      <c r="BL54" s="500"/>
      <c r="BM54" s="500"/>
      <c r="BN54" s="500"/>
      <c r="BO54" s="500"/>
      <c r="BP54" s="500"/>
      <c r="BQ54" s="500"/>
      <c r="BR54" s="500"/>
      <c r="BS54" s="500"/>
      <c r="BT54" s="500"/>
      <c r="BU54" s="500"/>
      <c r="BV54" s="500"/>
      <c r="BW54" s="500"/>
      <c r="BX54" s="500"/>
      <c r="BY54" s="500"/>
      <c r="BZ54" s="500"/>
      <c r="CA54" s="500"/>
      <c r="CB54" s="500"/>
      <c r="CC54" s="500"/>
      <c r="CD54" s="500"/>
      <c r="CE54" s="500"/>
      <c r="CF54" s="500"/>
      <c r="CG54" s="500"/>
      <c r="CH54" s="500"/>
      <c r="CI54" s="500"/>
      <c r="CJ54" s="500"/>
      <c r="CK54" s="500"/>
      <c r="CL54" s="500"/>
      <c r="CM54" s="500"/>
      <c r="CN54" s="500"/>
      <c r="CO54" s="500"/>
      <c r="CP54" s="500"/>
      <c r="CQ54" s="500"/>
      <c r="CR54" s="500"/>
      <c r="CS54" s="500"/>
      <c r="CT54" s="500"/>
      <c r="CU54" s="500"/>
      <c r="CV54" s="500"/>
      <c r="CW54" s="500"/>
      <c r="CX54" s="500"/>
      <c r="CY54" s="500"/>
      <c r="CZ54" s="500"/>
      <c r="DA54" s="500"/>
      <c r="DB54" s="500"/>
      <c r="DC54" s="500"/>
      <c r="DD54" s="500"/>
      <c r="DE54" s="500"/>
      <c r="DF54" s="500"/>
      <c r="DG54" s="500"/>
      <c r="DH54" s="500"/>
      <c r="DI54" s="500"/>
      <c r="DJ54" s="500"/>
      <c r="DK54" s="500"/>
      <c r="DL54" s="500"/>
      <c r="DM54" s="500"/>
      <c r="DN54" s="500"/>
      <c r="DO54" s="500"/>
      <c r="DP54" s="500"/>
      <c r="DQ54" s="500"/>
      <c r="DR54" s="500"/>
      <c r="DS54" s="500"/>
      <c r="DT54" s="500"/>
      <c r="DU54" s="500"/>
      <c r="DV54" s="500"/>
      <c r="DW54" s="500"/>
      <c r="DX54" s="500"/>
      <c r="DY54" s="500"/>
      <c r="DZ54" s="500"/>
      <c r="EA54" s="500"/>
      <c r="EB54" s="500"/>
      <c r="EC54" s="500"/>
      <c r="ED54" s="500"/>
      <c r="EE54" s="500"/>
      <c r="EF54" s="500"/>
      <c r="EG54" s="500"/>
      <c r="EH54" s="500"/>
      <c r="EI54" s="500"/>
      <c r="EJ54" s="500"/>
      <c r="EK54" s="500"/>
      <c r="EL54" s="500"/>
      <c r="EM54" s="500"/>
      <c r="EN54" s="500"/>
      <c r="EO54" s="500"/>
      <c r="EP54" s="500"/>
      <c r="EQ54" s="500"/>
      <c r="ER54" s="500"/>
      <c r="ES54" s="500"/>
      <c r="ET54" s="500"/>
      <c r="EU54" s="500"/>
      <c r="EV54" s="500"/>
      <c r="EW54" s="500"/>
      <c r="EX54" s="500"/>
      <c r="EY54" s="500"/>
      <c r="EZ54" s="500"/>
      <c r="FA54" s="500"/>
      <c r="FB54" s="500"/>
      <c r="FC54" s="500"/>
      <c r="FD54" s="500"/>
      <c r="FE54" s="500"/>
      <c r="FF54" s="500"/>
      <c r="FG54" s="500"/>
    </row>
    <row r="55" spans="1:163" ht="19.5" thickBot="1">
      <c r="B55" s="31" t="s">
        <v>94</v>
      </c>
      <c r="C55" s="403"/>
      <c r="D55" s="382"/>
      <c r="E55" s="164"/>
      <c r="F55" s="164"/>
      <c r="G55" s="164"/>
      <c r="H55" s="166"/>
      <c r="I55" s="212"/>
      <c r="J55" s="212"/>
      <c r="K55" s="74"/>
      <c r="L55" s="81"/>
      <c r="M55" s="79"/>
      <c r="N55" s="85"/>
      <c r="O55" s="66"/>
      <c r="P55" s="211"/>
      <c r="Q55" s="211"/>
      <c r="R55" s="74"/>
      <c r="S55" s="81"/>
      <c r="T55" s="79"/>
      <c r="U55" s="85"/>
      <c r="V55" s="66"/>
      <c r="W55" s="74"/>
      <c r="X55" s="50"/>
      <c r="Y55" s="81"/>
      <c r="Z55" s="81"/>
    </row>
    <row r="56" spans="1:163" ht="22.5" customHeight="1">
      <c r="B56" s="26" t="s">
        <v>15</v>
      </c>
      <c r="C56" s="399"/>
      <c r="D56" s="56"/>
      <c r="E56" s="25" t="s">
        <v>42</v>
      </c>
      <c r="F56" s="25"/>
      <c r="G56" s="40"/>
      <c r="H56" s="166"/>
      <c r="I56" s="94" t="s">
        <v>16</v>
      </c>
      <c r="J56" s="87"/>
      <c r="K56" s="921" t="s">
        <v>355</v>
      </c>
      <c r="L56" s="921" t="s">
        <v>354</v>
      </c>
      <c r="M56" s="921" t="s">
        <v>353</v>
      </c>
      <c r="N56" s="927" t="s">
        <v>278</v>
      </c>
      <c r="O56" s="95"/>
      <c r="P56" s="94" t="s">
        <v>16</v>
      </c>
      <c r="Q56" s="87"/>
      <c r="R56" s="921" t="s">
        <v>355</v>
      </c>
      <c r="S56" s="921" t="s">
        <v>354</v>
      </c>
      <c r="T56" s="921" t="s">
        <v>353</v>
      </c>
      <c r="U56" s="927" t="s">
        <v>278</v>
      </c>
      <c r="V56" s="95"/>
      <c r="W56" s="923" t="s">
        <v>355</v>
      </c>
      <c r="X56" s="925" t="s">
        <v>354</v>
      </c>
      <c r="Y56" s="925" t="s">
        <v>353</v>
      </c>
      <c r="Z56" s="927" t="s">
        <v>278</v>
      </c>
    </row>
    <row r="57" spans="1:163" ht="30" customHeight="1" thickBot="1">
      <c r="B57" s="70" t="s">
        <v>112</v>
      </c>
      <c r="C57" s="400"/>
      <c r="D57" s="400"/>
      <c r="E57" s="37" t="s">
        <v>22</v>
      </c>
      <c r="F57" s="38" t="s">
        <v>31</v>
      </c>
      <c r="G57" s="42" t="s">
        <v>23</v>
      </c>
      <c r="H57" s="166"/>
      <c r="I57" s="460" t="s">
        <v>1</v>
      </c>
      <c r="J57" s="461" t="s">
        <v>2</v>
      </c>
      <c r="K57" s="922"/>
      <c r="L57" s="922"/>
      <c r="M57" s="922"/>
      <c r="N57" s="928"/>
      <c r="O57" s="96"/>
      <c r="P57" s="460" t="s">
        <v>1</v>
      </c>
      <c r="Q57" s="461" t="s">
        <v>2</v>
      </c>
      <c r="R57" s="922"/>
      <c r="S57" s="922"/>
      <c r="T57" s="922"/>
      <c r="U57" s="928"/>
      <c r="V57" s="96"/>
      <c r="W57" s="924"/>
      <c r="X57" s="926"/>
      <c r="Y57" s="926"/>
      <c r="Z57" s="928"/>
    </row>
    <row r="58" spans="1:163">
      <c r="A58" s="21"/>
      <c r="B58" s="363" t="s">
        <v>17</v>
      </c>
      <c r="C58" s="851" t="s">
        <v>32</v>
      </c>
      <c r="D58" s="593"/>
      <c r="E58" s="7">
        <v>13290</v>
      </c>
      <c r="F58" s="142">
        <v>1600</v>
      </c>
      <c r="G58" s="348">
        <v>11690</v>
      </c>
      <c r="H58" s="166"/>
      <c r="I58" s="214">
        <v>3.0495295124037598E-2</v>
      </c>
      <c r="J58" s="88">
        <v>356.4899999999995</v>
      </c>
      <c r="K58" s="208">
        <v>30.495295124037597</v>
      </c>
      <c r="L58" s="206">
        <v>3564.8999999999951</v>
      </c>
      <c r="M58" s="207">
        <v>8125.1000000000049</v>
      </c>
      <c r="N58" s="302"/>
      <c r="O58" s="86"/>
      <c r="P58" s="214">
        <v>6.0990590248075197E-2</v>
      </c>
      <c r="Q58" s="88">
        <v>712.979999999999</v>
      </c>
      <c r="R58" s="208">
        <v>60.990590248075193</v>
      </c>
      <c r="S58" s="206">
        <v>7129.7999999999902</v>
      </c>
      <c r="T58" s="207">
        <v>4560.2000000000098</v>
      </c>
      <c r="U58" s="302"/>
      <c r="V58" s="86"/>
      <c r="W58" s="237">
        <v>3.04952951240376</v>
      </c>
      <c r="X58" s="235">
        <v>356.4899999999995</v>
      </c>
      <c r="Y58" s="236">
        <v>11333.51</v>
      </c>
      <c r="Z58" s="302"/>
    </row>
    <row r="59" spans="1:163">
      <c r="A59" s="21"/>
      <c r="B59" s="365"/>
      <c r="C59" s="397" t="s">
        <v>37</v>
      </c>
      <c r="D59" s="594"/>
      <c r="E59" s="404">
        <v>15390</v>
      </c>
      <c r="F59" s="389">
        <v>1600</v>
      </c>
      <c r="G59" s="377">
        <v>13790</v>
      </c>
      <c r="H59" s="166"/>
      <c r="I59" s="214">
        <v>3.81863669325598E-2</v>
      </c>
      <c r="J59" s="88">
        <v>526.58999999999969</v>
      </c>
      <c r="K59" s="208">
        <v>38.1863669325598</v>
      </c>
      <c r="L59" s="206">
        <v>5265.8999999999969</v>
      </c>
      <c r="M59" s="207">
        <v>8524.1000000000022</v>
      </c>
      <c r="N59" s="302"/>
      <c r="O59" s="86"/>
      <c r="P59" s="214">
        <v>7.6372733865119599E-2</v>
      </c>
      <c r="Q59" s="88">
        <v>1053.1799999999994</v>
      </c>
      <c r="R59" s="208">
        <v>76.372733865119599</v>
      </c>
      <c r="S59" s="206">
        <v>10531.799999999994</v>
      </c>
      <c r="T59" s="207">
        <v>3258.2000000000062</v>
      </c>
      <c r="U59" s="302"/>
      <c r="V59" s="86"/>
      <c r="W59" s="237">
        <v>3.8186366932559799</v>
      </c>
      <c r="X59" s="235">
        <v>526.58999999999969</v>
      </c>
      <c r="Y59" s="236">
        <v>13263.41</v>
      </c>
      <c r="Z59" s="302"/>
    </row>
    <row r="60" spans="1:163">
      <c r="A60" s="21"/>
      <c r="B60" s="367" t="s">
        <v>18</v>
      </c>
      <c r="C60" s="852" t="s">
        <v>32</v>
      </c>
      <c r="D60" s="595"/>
      <c r="E60" s="2">
        <v>13890</v>
      </c>
      <c r="F60" s="143">
        <v>1600</v>
      </c>
      <c r="G60" s="249">
        <v>12290</v>
      </c>
      <c r="H60" s="166"/>
      <c r="I60" s="214">
        <v>3.2960943856794121E-2</v>
      </c>
      <c r="J60" s="88">
        <v>405.08999999999975</v>
      </c>
      <c r="K60" s="208">
        <v>32.960943856794124</v>
      </c>
      <c r="L60" s="206">
        <v>4050.8999999999974</v>
      </c>
      <c r="M60" s="207">
        <v>8239.1000000000022</v>
      </c>
      <c r="N60" s="302"/>
      <c r="O60" s="86"/>
      <c r="P60" s="214">
        <v>6.5921887713588243E-2</v>
      </c>
      <c r="Q60" s="88">
        <v>810.1799999999995</v>
      </c>
      <c r="R60" s="208">
        <v>65.921887713588248</v>
      </c>
      <c r="S60" s="206">
        <v>8101.7999999999947</v>
      </c>
      <c r="T60" s="207">
        <v>4188.2000000000053</v>
      </c>
      <c r="U60" s="302"/>
      <c r="V60" s="86"/>
      <c r="W60" s="237">
        <v>3.296094385679412</v>
      </c>
      <c r="X60" s="235">
        <v>405.08999999999975</v>
      </c>
      <c r="Y60" s="236">
        <v>11884.91</v>
      </c>
      <c r="Z60" s="302"/>
    </row>
    <row r="61" spans="1:163">
      <c r="A61" s="21"/>
      <c r="B61" s="367"/>
      <c r="C61" s="852" t="s">
        <v>34</v>
      </c>
      <c r="D61" s="595"/>
      <c r="E61" s="2">
        <v>14690</v>
      </c>
      <c r="F61" s="143">
        <v>1600</v>
      </c>
      <c r="G61" s="249">
        <v>13090</v>
      </c>
      <c r="H61" s="166"/>
      <c r="I61" s="214">
        <v>3.5896867838044279E-2</v>
      </c>
      <c r="J61" s="88">
        <v>469.88999999999959</v>
      </c>
      <c r="K61" s="208">
        <v>35.89686783804428</v>
      </c>
      <c r="L61" s="206">
        <v>4698.899999999996</v>
      </c>
      <c r="M61" s="207">
        <v>8391.100000000004</v>
      </c>
      <c r="N61" s="302"/>
      <c r="O61" s="86"/>
      <c r="P61" s="214">
        <v>7.1793735676088558E-2</v>
      </c>
      <c r="Q61" s="88">
        <v>939.77999999999918</v>
      </c>
      <c r="R61" s="208">
        <v>71.793735676088559</v>
      </c>
      <c r="S61" s="206">
        <v>9397.799999999992</v>
      </c>
      <c r="T61" s="207">
        <v>3692.200000000008</v>
      </c>
      <c r="U61" s="302"/>
      <c r="V61" s="86"/>
      <c r="W61" s="237">
        <v>3.589686783804428</v>
      </c>
      <c r="X61" s="235">
        <v>469.88999999999959</v>
      </c>
      <c r="Y61" s="236">
        <v>12620.11</v>
      </c>
      <c r="Z61" s="302"/>
    </row>
    <row r="62" spans="1:163">
      <c r="A62" s="21"/>
      <c r="B62" s="367"/>
      <c r="C62" s="852" t="s">
        <v>36</v>
      </c>
      <c r="D62" s="595"/>
      <c r="E62" s="2">
        <v>15890</v>
      </c>
      <c r="F62" s="143">
        <v>1600</v>
      </c>
      <c r="G62" s="249">
        <v>14290</v>
      </c>
      <c r="H62" s="166"/>
      <c r="I62" s="214">
        <v>3.9684394681595493E-2</v>
      </c>
      <c r="J62" s="88">
        <v>567.08999999999958</v>
      </c>
      <c r="K62" s="208">
        <v>39.684394681595492</v>
      </c>
      <c r="L62" s="206">
        <v>5670.899999999996</v>
      </c>
      <c r="M62" s="207">
        <v>8619.100000000004</v>
      </c>
      <c r="N62" s="302"/>
      <c r="O62" s="86"/>
      <c r="P62" s="214">
        <v>7.9368789363190986E-2</v>
      </c>
      <c r="Q62" s="88">
        <v>1134.1799999999992</v>
      </c>
      <c r="R62" s="208">
        <v>79.368789363190984</v>
      </c>
      <c r="S62" s="206">
        <v>11341.799999999992</v>
      </c>
      <c r="T62" s="207">
        <v>2948.200000000008</v>
      </c>
      <c r="U62" s="302"/>
      <c r="V62" s="86"/>
      <c r="W62" s="237">
        <v>3.9684394681595494</v>
      </c>
      <c r="X62" s="235">
        <v>567.08999999999958</v>
      </c>
      <c r="Y62" s="236">
        <v>13722.91</v>
      </c>
      <c r="Z62" s="302"/>
    </row>
    <row r="63" spans="1:163">
      <c r="A63" s="21"/>
      <c r="B63" s="367"/>
      <c r="C63" s="396" t="s">
        <v>37</v>
      </c>
      <c r="D63" s="595"/>
      <c r="E63" s="346">
        <v>15990</v>
      </c>
      <c r="F63" s="143">
        <v>1600</v>
      </c>
      <c r="G63" s="249">
        <v>14390</v>
      </c>
      <c r="H63" s="166"/>
      <c r="I63" s="214">
        <v>3.9971507991660854E-2</v>
      </c>
      <c r="J63" s="88">
        <v>575.18999999999971</v>
      </c>
      <c r="K63" s="208">
        <v>39.971507991660857</v>
      </c>
      <c r="L63" s="206">
        <v>5751.8999999999969</v>
      </c>
      <c r="M63" s="207">
        <v>8638.1000000000022</v>
      </c>
      <c r="N63" s="302"/>
      <c r="O63" s="86"/>
      <c r="P63" s="214">
        <v>7.9943015983321708E-2</v>
      </c>
      <c r="Q63" s="88">
        <v>1150.3799999999994</v>
      </c>
      <c r="R63" s="208">
        <v>79.943015983321715</v>
      </c>
      <c r="S63" s="206">
        <v>11503.799999999994</v>
      </c>
      <c r="T63" s="207">
        <v>2886.2000000000062</v>
      </c>
      <c r="U63" s="302"/>
      <c r="V63" s="86"/>
      <c r="W63" s="237">
        <v>3.9971507991660853</v>
      </c>
      <c r="X63" s="235">
        <v>575.18999999999971</v>
      </c>
      <c r="Y63" s="236">
        <v>13814.81</v>
      </c>
      <c r="Z63" s="302"/>
    </row>
    <row r="64" spans="1:163">
      <c r="A64" s="21"/>
      <c r="B64" s="365"/>
      <c r="C64" s="397" t="s">
        <v>38</v>
      </c>
      <c r="D64" s="594"/>
      <c r="E64" s="404">
        <v>16990</v>
      </c>
      <c r="F64" s="389">
        <v>1600</v>
      </c>
      <c r="G64" s="377">
        <v>15390</v>
      </c>
      <c r="H64" s="166"/>
      <c r="I64" s="214">
        <v>4.2637426900584779E-2</v>
      </c>
      <c r="J64" s="88">
        <v>656.18999999999971</v>
      </c>
      <c r="K64" s="208">
        <v>42.637426900584778</v>
      </c>
      <c r="L64" s="206">
        <v>6561.8999999999969</v>
      </c>
      <c r="M64" s="207">
        <v>8828.1000000000022</v>
      </c>
      <c r="N64" s="302"/>
      <c r="O64" s="86"/>
      <c r="P64" s="214">
        <v>8.5274853801169559E-2</v>
      </c>
      <c r="Q64" s="88">
        <v>1312.3799999999994</v>
      </c>
      <c r="R64" s="208">
        <v>85.274853801169556</v>
      </c>
      <c r="S64" s="206">
        <v>13123.799999999994</v>
      </c>
      <c r="T64" s="207">
        <v>2266.2000000000062</v>
      </c>
      <c r="U64" s="302"/>
      <c r="V64" s="86"/>
      <c r="W64" s="237">
        <v>4.2637426900584776</v>
      </c>
      <c r="X64" s="235">
        <v>656.18999999999971</v>
      </c>
      <c r="Y64" s="236">
        <v>14733.81</v>
      </c>
      <c r="Z64" s="302"/>
    </row>
    <row r="65" spans="1:163">
      <c r="A65" s="21"/>
      <c r="B65" s="369" t="s">
        <v>35</v>
      </c>
      <c r="C65" s="853" t="s">
        <v>34</v>
      </c>
      <c r="D65" s="595"/>
      <c r="E65" s="2">
        <v>15690</v>
      </c>
      <c r="F65" s="143">
        <v>1600</v>
      </c>
      <c r="G65" s="249">
        <v>14090</v>
      </c>
      <c r="H65" s="166"/>
      <c r="I65" s="214">
        <v>3.909794180269692E-2</v>
      </c>
      <c r="J65" s="88">
        <v>550.88999999999965</v>
      </c>
      <c r="K65" s="208">
        <v>39.097941802696923</v>
      </c>
      <c r="L65" s="206">
        <v>5508.899999999996</v>
      </c>
      <c r="M65" s="207">
        <v>8581.100000000004</v>
      </c>
      <c r="N65" s="302"/>
      <c r="O65" s="86"/>
      <c r="P65" s="214">
        <v>7.819588360539384E-2</v>
      </c>
      <c r="Q65" s="88">
        <v>1101.7799999999993</v>
      </c>
      <c r="R65" s="208">
        <v>78.195883605393846</v>
      </c>
      <c r="S65" s="206">
        <v>11017.799999999992</v>
      </c>
      <c r="T65" s="207">
        <v>3072.200000000008</v>
      </c>
      <c r="U65" s="302"/>
      <c r="V65" s="86"/>
      <c r="W65" s="237">
        <v>3.9097941802696918</v>
      </c>
      <c r="X65" s="235">
        <v>550.88999999999965</v>
      </c>
      <c r="Y65" s="236">
        <v>13539.11</v>
      </c>
      <c r="Z65" s="302"/>
    </row>
    <row r="66" spans="1:163">
      <c r="A66" s="21"/>
      <c r="B66" s="367"/>
      <c r="C66" s="852" t="s">
        <v>36</v>
      </c>
      <c r="D66" s="595"/>
      <c r="E66" s="2">
        <v>16890</v>
      </c>
      <c r="F66" s="143">
        <v>1600</v>
      </c>
      <c r="G66" s="249">
        <v>15290</v>
      </c>
      <c r="H66" s="166"/>
      <c r="I66" s="214">
        <v>4.2386527141922814E-2</v>
      </c>
      <c r="J66" s="88">
        <v>648.0899999999998</v>
      </c>
      <c r="K66" s="208">
        <v>42.386527141922812</v>
      </c>
      <c r="L66" s="206">
        <v>6480.8999999999978</v>
      </c>
      <c r="M66" s="207">
        <v>8809.1000000000022</v>
      </c>
      <c r="N66" s="302"/>
      <c r="O66" s="86"/>
      <c r="P66" s="214">
        <v>8.4773054283845628E-2</v>
      </c>
      <c r="Q66" s="88">
        <v>1296.1799999999996</v>
      </c>
      <c r="R66" s="208">
        <v>84.773054283845624</v>
      </c>
      <c r="S66" s="206">
        <v>12961.799999999996</v>
      </c>
      <c r="T66" s="207">
        <v>2328.2000000000044</v>
      </c>
      <c r="U66" s="302"/>
      <c r="V66" s="86"/>
      <c r="W66" s="237">
        <v>4.2386527141922814</v>
      </c>
      <c r="X66" s="235">
        <v>648.0899999999998</v>
      </c>
      <c r="Y66" s="236">
        <v>14641.91</v>
      </c>
      <c r="Z66" s="302"/>
    </row>
    <row r="67" spans="1:163">
      <c r="A67" s="21"/>
      <c r="B67" s="367"/>
      <c r="C67" s="396" t="s">
        <v>38</v>
      </c>
      <c r="D67" s="595"/>
      <c r="E67" s="2">
        <v>17990</v>
      </c>
      <c r="F67" s="143">
        <v>1600</v>
      </c>
      <c r="G67" s="249">
        <v>16390</v>
      </c>
      <c r="H67" s="166"/>
      <c r="I67" s="214">
        <v>4.497803538743133E-2</v>
      </c>
      <c r="J67" s="88">
        <v>737.18999999999949</v>
      </c>
      <c r="K67" s="208">
        <v>44.978035387431333</v>
      </c>
      <c r="L67" s="206">
        <v>7371.8999999999951</v>
      </c>
      <c r="M67" s="207">
        <v>9018.1000000000058</v>
      </c>
      <c r="N67" s="302"/>
      <c r="O67" s="86"/>
      <c r="P67" s="214">
        <v>8.9956070774862659E-2</v>
      </c>
      <c r="Q67" s="88">
        <v>1474.379999999999</v>
      </c>
      <c r="R67" s="208">
        <v>89.956070774862667</v>
      </c>
      <c r="S67" s="206">
        <v>14743.79999999999</v>
      </c>
      <c r="T67" s="207">
        <v>1646.2000000000098</v>
      </c>
      <c r="U67" s="302"/>
      <c r="V67" s="86"/>
      <c r="W67" s="237">
        <v>4.497803538743133</v>
      </c>
      <c r="X67" s="235">
        <v>737.18999999999949</v>
      </c>
      <c r="Y67" s="236">
        <v>15652.810000000001</v>
      </c>
      <c r="Z67" s="302"/>
    </row>
    <row r="68" spans="1:163">
      <c r="A68" s="21"/>
      <c r="B68" s="367"/>
      <c r="C68" s="396" t="s">
        <v>39</v>
      </c>
      <c r="D68" s="595"/>
      <c r="E68" s="1">
        <v>19190</v>
      </c>
      <c r="F68" s="143">
        <v>1600</v>
      </c>
      <c r="G68" s="249">
        <v>17590</v>
      </c>
      <c r="H68" s="166"/>
      <c r="I68" s="214">
        <v>4.743547470153494E-2</v>
      </c>
      <c r="J68" s="88">
        <v>834.38999999999953</v>
      </c>
      <c r="K68" s="208">
        <v>47.435474701534943</v>
      </c>
      <c r="L68" s="206">
        <v>8343.899999999996</v>
      </c>
      <c r="M68" s="207">
        <v>9246.100000000004</v>
      </c>
      <c r="N68" s="302"/>
      <c r="O68" s="86"/>
      <c r="P68" s="214">
        <v>9.4870949403069879E-2</v>
      </c>
      <c r="Q68" s="88">
        <v>1668.7799999999991</v>
      </c>
      <c r="R68" s="208">
        <v>94.870949403069886</v>
      </c>
      <c r="S68" s="206">
        <v>16687.799999999992</v>
      </c>
      <c r="T68" s="207">
        <v>902.200000000008</v>
      </c>
      <c r="U68" s="302"/>
      <c r="V68" s="86"/>
      <c r="W68" s="237">
        <v>4.7435474701534943</v>
      </c>
      <c r="X68" s="235">
        <v>834.38999999999953</v>
      </c>
      <c r="Y68" s="236">
        <v>16755.61</v>
      </c>
      <c r="Z68" s="302"/>
    </row>
    <row r="69" spans="1:163" ht="15.75" thickBot="1">
      <c r="A69" s="21"/>
      <c r="B69" s="365"/>
      <c r="C69" s="397" t="s">
        <v>40</v>
      </c>
      <c r="D69" s="595"/>
      <c r="E69" s="14">
        <v>19790</v>
      </c>
      <c r="F69" s="199">
        <v>1600</v>
      </c>
      <c r="G69" s="250">
        <v>18190</v>
      </c>
      <c r="H69" s="166"/>
      <c r="I69" s="251">
        <v>4.8542605827377676E-2</v>
      </c>
      <c r="J69" s="89">
        <v>882.9899999999999</v>
      </c>
      <c r="K69" s="252">
        <v>48.542605827377677</v>
      </c>
      <c r="L69" s="253">
        <v>8829.9</v>
      </c>
      <c r="M69" s="254">
        <v>9360.1</v>
      </c>
      <c r="N69" s="303"/>
      <c r="O69" s="86"/>
      <c r="P69" s="251">
        <v>9.7085211654755352E-2</v>
      </c>
      <c r="Q69" s="89">
        <v>1765.9799999999998</v>
      </c>
      <c r="R69" s="252">
        <v>97.085211654755355</v>
      </c>
      <c r="S69" s="253">
        <v>17659.8</v>
      </c>
      <c r="T69" s="254">
        <v>530.20000000000073</v>
      </c>
      <c r="U69" s="303"/>
      <c r="V69" s="86"/>
      <c r="W69" s="255">
        <v>4.8542605827377674</v>
      </c>
      <c r="X69" s="256">
        <v>882.9899999999999</v>
      </c>
      <c r="Y69" s="257">
        <v>17307.009999999998</v>
      </c>
      <c r="Z69" s="303"/>
    </row>
    <row r="70" spans="1:163" ht="5.25" customHeight="1">
      <c r="A70" s="31"/>
      <c r="B70" s="8"/>
      <c r="C70" s="8"/>
      <c r="D70" s="8"/>
      <c r="E70" s="8"/>
      <c r="F70" s="8"/>
      <c r="G70" s="8"/>
      <c r="H70" s="166"/>
      <c r="I70" s="8"/>
      <c r="J70" s="8"/>
      <c r="K70" s="8"/>
      <c r="L70" s="8"/>
      <c r="M70" s="8"/>
      <c r="N70" s="8"/>
      <c r="O70" s="8"/>
      <c r="P70" s="8"/>
      <c r="Q70" s="8"/>
      <c r="R70" s="8"/>
      <c r="S70" s="8"/>
      <c r="T70" s="8"/>
      <c r="U70" s="8"/>
      <c r="V70" s="8"/>
      <c r="W70" s="8"/>
      <c r="X70" s="8"/>
      <c r="Y70" s="8"/>
      <c r="Z70" s="8"/>
    </row>
    <row r="71" spans="1:163" s="5" customFormat="1" ht="9" customHeight="1">
      <c r="A71" s="21"/>
      <c r="B71" s="48"/>
      <c r="C71" s="21"/>
      <c r="D71" s="21"/>
      <c r="E71" s="23"/>
      <c r="F71" s="23"/>
      <c r="G71" s="23"/>
      <c r="H71" s="166"/>
      <c r="AA71" s="164"/>
      <c r="AB71" s="500"/>
      <c r="AC71" s="500"/>
      <c r="AD71" s="500"/>
      <c r="AE71" s="500"/>
      <c r="AF71" s="500"/>
      <c r="AG71" s="500"/>
      <c r="AH71" s="500"/>
      <c r="AI71" s="500"/>
      <c r="AJ71" s="500"/>
      <c r="AK71" s="500"/>
      <c r="AL71" s="500"/>
      <c r="AM71" s="500"/>
      <c r="AN71" s="500"/>
      <c r="AO71" s="500"/>
      <c r="AP71" s="500"/>
      <c r="AQ71" s="500"/>
      <c r="AR71" s="500"/>
      <c r="AS71" s="500"/>
      <c r="AT71" s="500"/>
      <c r="AU71" s="500"/>
      <c r="AV71" s="500"/>
      <c r="AW71" s="500"/>
      <c r="AX71" s="500"/>
      <c r="AY71" s="500"/>
      <c r="AZ71" s="500"/>
      <c r="BA71" s="500"/>
      <c r="BB71" s="500"/>
      <c r="BC71" s="500"/>
      <c r="BD71" s="500"/>
      <c r="BE71" s="500"/>
      <c r="BF71" s="500"/>
      <c r="BG71" s="500"/>
      <c r="BH71" s="500"/>
      <c r="BI71" s="500"/>
      <c r="BJ71" s="500"/>
      <c r="BK71" s="500"/>
      <c r="BL71" s="500"/>
      <c r="BM71" s="500"/>
      <c r="BN71" s="500"/>
      <c r="BO71" s="500"/>
      <c r="BP71" s="500"/>
      <c r="BQ71" s="500"/>
      <c r="BR71" s="500"/>
      <c r="BS71" s="500"/>
      <c r="BT71" s="500"/>
      <c r="BU71" s="500"/>
      <c r="BV71" s="500"/>
      <c r="BW71" s="500"/>
      <c r="BX71" s="500"/>
      <c r="BY71" s="500"/>
      <c r="BZ71" s="500"/>
      <c r="CA71" s="500"/>
      <c r="CB71" s="500"/>
      <c r="CC71" s="500"/>
      <c r="CD71" s="500"/>
      <c r="CE71" s="500"/>
      <c r="CF71" s="500"/>
      <c r="CG71" s="500"/>
      <c r="CH71" s="500"/>
      <c r="CI71" s="500"/>
      <c r="CJ71" s="500"/>
      <c r="CK71" s="500"/>
      <c r="CL71" s="500"/>
      <c r="CM71" s="500"/>
      <c r="CN71" s="500"/>
      <c r="CO71" s="500"/>
      <c r="CP71" s="500"/>
      <c r="CQ71" s="500"/>
      <c r="CR71" s="500"/>
      <c r="CS71" s="500"/>
      <c r="CT71" s="500"/>
      <c r="CU71" s="500"/>
      <c r="CV71" s="500"/>
      <c r="CW71" s="500"/>
      <c r="CX71" s="500"/>
      <c r="CY71" s="500"/>
      <c r="CZ71" s="500"/>
      <c r="DA71" s="500"/>
      <c r="DB71" s="500"/>
      <c r="DC71" s="500"/>
      <c r="DD71" s="500"/>
      <c r="DE71" s="500"/>
      <c r="DF71" s="500"/>
      <c r="DG71" s="500"/>
      <c r="DH71" s="500"/>
      <c r="DI71" s="500"/>
      <c r="DJ71" s="500"/>
      <c r="DK71" s="500"/>
      <c r="DL71" s="500"/>
      <c r="DM71" s="500"/>
      <c r="DN71" s="500"/>
      <c r="DO71" s="500"/>
      <c r="DP71" s="500"/>
      <c r="DQ71" s="500"/>
      <c r="DR71" s="500"/>
      <c r="DS71" s="500"/>
      <c r="DT71" s="500"/>
      <c r="DU71" s="500"/>
      <c r="DV71" s="500"/>
      <c r="DW71" s="500"/>
      <c r="DX71" s="500"/>
      <c r="DY71" s="500"/>
      <c r="DZ71" s="500"/>
      <c r="EA71" s="500"/>
      <c r="EB71" s="500"/>
      <c r="EC71" s="500"/>
      <c r="ED71" s="500"/>
      <c r="EE71" s="500"/>
      <c r="EF71" s="500"/>
      <c r="EG71" s="500"/>
      <c r="EH71" s="500"/>
      <c r="EI71" s="500"/>
      <c r="EJ71" s="500"/>
      <c r="EK71" s="500"/>
      <c r="EL71" s="500"/>
      <c r="EM71" s="500"/>
      <c r="EN71" s="500"/>
      <c r="EO71" s="500"/>
      <c r="EP71" s="500"/>
      <c r="EQ71" s="500"/>
      <c r="ER71" s="500"/>
      <c r="ES71" s="500"/>
      <c r="ET71" s="500"/>
      <c r="EU71" s="500"/>
      <c r="EV71" s="500"/>
      <c r="EW71" s="500"/>
      <c r="EX71" s="500"/>
      <c r="EY71" s="500"/>
      <c r="EZ71" s="500"/>
      <c r="FA71" s="500"/>
      <c r="FB71" s="500"/>
      <c r="FC71" s="500"/>
      <c r="FD71" s="500"/>
      <c r="FE71" s="500"/>
      <c r="FF71" s="500"/>
      <c r="FG71" s="500"/>
    </row>
    <row r="72" spans="1:163" s="5" customFormat="1" ht="19.5" thickBot="1">
      <c r="B72" s="31" t="s">
        <v>94</v>
      </c>
      <c r="H72" s="166"/>
      <c r="I72" s="212"/>
      <c r="J72" s="212"/>
      <c r="K72" s="74"/>
      <c r="L72" s="81"/>
      <c r="M72" s="79"/>
      <c r="N72" s="85"/>
      <c r="O72" s="66"/>
      <c r="P72" s="211"/>
      <c r="Q72" s="211"/>
      <c r="R72" s="74"/>
      <c r="S72" s="81"/>
      <c r="T72" s="79"/>
      <c r="U72" s="85"/>
      <c r="V72" s="66"/>
      <c r="W72" s="74"/>
      <c r="X72" s="50"/>
      <c r="Y72" s="81"/>
      <c r="Z72" s="81"/>
      <c r="AA72" s="164"/>
      <c r="AB72" s="500"/>
      <c r="AC72" s="500"/>
      <c r="AD72" s="500"/>
      <c r="AE72" s="500"/>
      <c r="AF72" s="500"/>
      <c r="AG72" s="500"/>
      <c r="AH72" s="500"/>
      <c r="AI72" s="500"/>
      <c r="AJ72" s="500"/>
      <c r="AK72" s="500"/>
      <c r="AL72" s="500"/>
      <c r="AM72" s="500"/>
      <c r="AN72" s="500"/>
      <c r="AO72" s="500"/>
      <c r="AP72" s="500"/>
      <c r="AQ72" s="500"/>
      <c r="AR72" s="500"/>
      <c r="AS72" s="500"/>
      <c r="AT72" s="500"/>
      <c r="AU72" s="500"/>
      <c r="AV72" s="500"/>
      <c r="AW72" s="500"/>
      <c r="AX72" s="500"/>
      <c r="AY72" s="500"/>
      <c r="AZ72" s="500"/>
      <c r="BA72" s="500"/>
      <c r="BB72" s="500"/>
      <c r="BC72" s="500"/>
      <c r="BD72" s="500"/>
      <c r="BE72" s="500"/>
      <c r="BF72" s="500"/>
      <c r="BG72" s="500"/>
      <c r="BH72" s="500"/>
      <c r="BI72" s="500"/>
      <c r="BJ72" s="500"/>
      <c r="BK72" s="500"/>
      <c r="BL72" s="500"/>
      <c r="BM72" s="500"/>
      <c r="BN72" s="500"/>
      <c r="BO72" s="500"/>
      <c r="BP72" s="500"/>
      <c r="BQ72" s="500"/>
      <c r="BR72" s="500"/>
      <c r="BS72" s="500"/>
      <c r="BT72" s="500"/>
      <c r="BU72" s="500"/>
      <c r="BV72" s="500"/>
      <c r="BW72" s="500"/>
      <c r="BX72" s="500"/>
      <c r="BY72" s="500"/>
      <c r="BZ72" s="500"/>
      <c r="CA72" s="500"/>
      <c r="CB72" s="500"/>
      <c r="CC72" s="500"/>
      <c r="CD72" s="500"/>
      <c r="CE72" s="500"/>
      <c r="CF72" s="500"/>
      <c r="CG72" s="500"/>
      <c r="CH72" s="500"/>
      <c r="CI72" s="500"/>
      <c r="CJ72" s="500"/>
      <c r="CK72" s="500"/>
      <c r="CL72" s="500"/>
      <c r="CM72" s="500"/>
      <c r="CN72" s="500"/>
      <c r="CO72" s="500"/>
      <c r="CP72" s="500"/>
      <c r="CQ72" s="500"/>
      <c r="CR72" s="500"/>
      <c r="CS72" s="500"/>
      <c r="CT72" s="500"/>
      <c r="CU72" s="500"/>
      <c r="CV72" s="500"/>
      <c r="CW72" s="500"/>
      <c r="CX72" s="500"/>
      <c r="CY72" s="500"/>
      <c r="CZ72" s="500"/>
      <c r="DA72" s="500"/>
      <c r="DB72" s="500"/>
      <c r="DC72" s="500"/>
      <c r="DD72" s="500"/>
      <c r="DE72" s="500"/>
      <c r="DF72" s="500"/>
      <c r="DG72" s="500"/>
      <c r="DH72" s="500"/>
      <c r="DI72" s="500"/>
      <c r="DJ72" s="500"/>
      <c r="DK72" s="500"/>
      <c r="DL72" s="500"/>
      <c r="DM72" s="500"/>
      <c r="DN72" s="500"/>
      <c r="DO72" s="500"/>
      <c r="DP72" s="500"/>
      <c r="DQ72" s="500"/>
      <c r="DR72" s="500"/>
      <c r="DS72" s="500"/>
      <c r="DT72" s="500"/>
      <c r="DU72" s="500"/>
      <c r="DV72" s="500"/>
      <c r="DW72" s="500"/>
      <c r="DX72" s="500"/>
      <c r="DY72" s="500"/>
      <c r="DZ72" s="500"/>
      <c r="EA72" s="500"/>
      <c r="EB72" s="500"/>
      <c r="EC72" s="500"/>
      <c r="ED72" s="500"/>
      <c r="EE72" s="500"/>
      <c r="EF72" s="500"/>
      <c r="EG72" s="500"/>
      <c r="EH72" s="500"/>
      <c r="EI72" s="500"/>
      <c r="EJ72" s="500"/>
      <c r="EK72" s="500"/>
      <c r="EL72" s="500"/>
      <c r="EM72" s="500"/>
      <c r="EN72" s="500"/>
      <c r="EO72" s="500"/>
      <c r="EP72" s="500"/>
      <c r="EQ72" s="500"/>
      <c r="ER72" s="500"/>
      <c r="ES72" s="500"/>
      <c r="ET72" s="500"/>
      <c r="EU72" s="500"/>
      <c r="EV72" s="500"/>
      <c r="EW72" s="500"/>
      <c r="EX72" s="500"/>
      <c r="EY72" s="500"/>
      <c r="EZ72" s="500"/>
      <c r="FA72" s="500"/>
      <c r="FB72" s="500"/>
      <c r="FC72" s="500"/>
      <c r="FD72" s="500"/>
      <c r="FE72" s="500"/>
      <c r="FF72" s="500"/>
      <c r="FG72" s="500"/>
    </row>
    <row r="73" spans="1:163" ht="19.5" customHeight="1">
      <c r="B73" s="72" t="s">
        <v>33</v>
      </c>
      <c r="C73" s="22"/>
      <c r="D73" s="56"/>
      <c r="E73" s="25" t="s">
        <v>42</v>
      </c>
      <c r="F73" s="25"/>
      <c r="G73" s="40"/>
      <c r="H73" s="166"/>
      <c r="I73" s="94" t="s">
        <v>16</v>
      </c>
      <c r="J73" s="87"/>
      <c r="K73" s="921" t="s">
        <v>355</v>
      </c>
      <c r="L73" s="921" t="s">
        <v>354</v>
      </c>
      <c r="M73" s="921" t="s">
        <v>353</v>
      </c>
      <c r="N73" s="927" t="s">
        <v>278</v>
      </c>
      <c r="O73" s="95"/>
      <c r="P73" s="94" t="s">
        <v>16</v>
      </c>
      <c r="Q73" s="87"/>
      <c r="R73" s="921" t="s">
        <v>355</v>
      </c>
      <c r="S73" s="921" t="s">
        <v>354</v>
      </c>
      <c r="T73" s="921" t="s">
        <v>353</v>
      </c>
      <c r="U73" s="927" t="s">
        <v>278</v>
      </c>
      <c r="V73" s="95"/>
      <c r="W73" s="923" t="s">
        <v>355</v>
      </c>
      <c r="X73" s="925" t="s">
        <v>354</v>
      </c>
      <c r="Y73" s="925" t="s">
        <v>353</v>
      </c>
      <c r="Z73" s="927" t="s">
        <v>278</v>
      </c>
    </row>
    <row r="74" spans="1:163" ht="30" customHeight="1" thickBot="1">
      <c r="B74" s="70" t="s">
        <v>112</v>
      </c>
      <c r="C74" s="69"/>
      <c r="D74" s="57"/>
      <c r="E74" s="37" t="s">
        <v>22</v>
      </c>
      <c r="F74" s="38" t="s">
        <v>31</v>
      </c>
      <c r="G74" s="42" t="s">
        <v>23</v>
      </c>
      <c r="H74" s="166"/>
      <c r="I74" s="460" t="s">
        <v>1</v>
      </c>
      <c r="J74" s="461" t="s">
        <v>2</v>
      </c>
      <c r="K74" s="922"/>
      <c r="L74" s="922"/>
      <c r="M74" s="922"/>
      <c r="N74" s="928"/>
      <c r="O74" s="96"/>
      <c r="P74" s="460" t="s">
        <v>1</v>
      </c>
      <c r="Q74" s="461" t="s">
        <v>2</v>
      </c>
      <c r="R74" s="922"/>
      <c r="S74" s="922"/>
      <c r="T74" s="922"/>
      <c r="U74" s="928"/>
      <c r="V74" s="96"/>
      <c r="W74" s="924"/>
      <c r="X74" s="926"/>
      <c r="Y74" s="926"/>
      <c r="Z74" s="928"/>
    </row>
    <row r="75" spans="1:163">
      <c r="A75" s="21"/>
      <c r="B75" s="363" t="s">
        <v>17</v>
      </c>
      <c r="C75" s="851" t="s">
        <v>32</v>
      </c>
      <c r="D75" s="595"/>
      <c r="E75" s="24">
        <v>14290</v>
      </c>
      <c r="F75" s="143">
        <v>1600</v>
      </c>
      <c r="G75" s="249">
        <v>12690</v>
      </c>
      <c r="H75" s="166"/>
      <c r="I75" s="214">
        <v>3.4475177304964494E-2</v>
      </c>
      <c r="J75" s="88">
        <v>437.48999999999944</v>
      </c>
      <c r="K75" s="208">
        <v>34.475177304964497</v>
      </c>
      <c r="L75" s="206">
        <v>4374.8999999999942</v>
      </c>
      <c r="M75" s="207">
        <v>8315.1000000000058</v>
      </c>
      <c r="N75" s="302"/>
      <c r="O75" s="86"/>
      <c r="P75" s="214">
        <v>6.8950354609928988E-2</v>
      </c>
      <c r="Q75" s="88">
        <v>874.97999999999888</v>
      </c>
      <c r="R75" s="208">
        <v>68.950354609928993</v>
      </c>
      <c r="S75" s="206">
        <v>8749.7999999999884</v>
      </c>
      <c r="T75" s="207">
        <v>3940.2000000000116</v>
      </c>
      <c r="U75" s="302"/>
      <c r="V75" s="86"/>
      <c r="W75" s="237">
        <v>3.4475177304964495</v>
      </c>
      <c r="X75" s="235">
        <v>437.48999999999944</v>
      </c>
      <c r="Y75" s="236">
        <v>12252.51</v>
      </c>
      <c r="Z75" s="302"/>
    </row>
    <row r="76" spans="1:163">
      <c r="A76" s="21"/>
      <c r="B76" s="365"/>
      <c r="C76" s="397" t="s">
        <v>37</v>
      </c>
      <c r="D76" s="594"/>
      <c r="E76" s="404">
        <v>16390</v>
      </c>
      <c r="F76" s="389">
        <v>1600</v>
      </c>
      <c r="G76" s="377">
        <v>14790</v>
      </c>
      <c r="H76" s="166"/>
      <c r="I76" s="214">
        <v>4.1081135902636894E-2</v>
      </c>
      <c r="J76" s="88">
        <v>607.58999999999969</v>
      </c>
      <c r="K76" s="208">
        <v>41.081135902636895</v>
      </c>
      <c r="L76" s="206">
        <v>6075.8999999999969</v>
      </c>
      <c r="M76" s="207">
        <v>8714.1000000000022</v>
      </c>
      <c r="N76" s="302"/>
      <c r="O76" s="86"/>
      <c r="P76" s="214">
        <v>8.2162271805273787E-2</v>
      </c>
      <c r="Q76" s="88">
        <v>1215.1799999999994</v>
      </c>
      <c r="R76" s="208">
        <v>82.162271805273789</v>
      </c>
      <c r="S76" s="206">
        <v>12151.799999999994</v>
      </c>
      <c r="T76" s="207">
        <v>2638.2000000000062</v>
      </c>
      <c r="U76" s="302"/>
      <c r="V76" s="86"/>
      <c r="W76" s="237">
        <v>4.1081135902636889</v>
      </c>
      <c r="X76" s="235">
        <v>607.58999999999969</v>
      </c>
      <c r="Y76" s="236">
        <v>14182.41</v>
      </c>
      <c r="Z76" s="302"/>
    </row>
    <row r="77" spans="1:163">
      <c r="A77" s="21"/>
      <c r="B77" s="367" t="s">
        <v>18</v>
      </c>
      <c r="C77" s="852" t="s">
        <v>32</v>
      </c>
      <c r="D77" s="595"/>
      <c r="E77" s="2">
        <v>14890</v>
      </c>
      <c r="F77" s="143">
        <v>1600</v>
      </c>
      <c r="G77" s="249">
        <v>13290</v>
      </c>
      <c r="H77" s="166"/>
      <c r="I77" s="214">
        <v>3.6575620767494314E-2</v>
      </c>
      <c r="J77" s="88">
        <v>486.08999999999946</v>
      </c>
      <c r="K77" s="208">
        <v>36.575620767494314</v>
      </c>
      <c r="L77" s="206">
        <v>4860.8999999999942</v>
      </c>
      <c r="M77" s="207">
        <v>8429.1000000000058</v>
      </c>
      <c r="N77" s="302"/>
      <c r="O77" s="86"/>
      <c r="P77" s="214">
        <v>7.3151241534988629E-2</v>
      </c>
      <c r="Q77" s="88">
        <v>972.17999999999893</v>
      </c>
      <c r="R77" s="208">
        <v>73.151241534988628</v>
      </c>
      <c r="S77" s="206">
        <v>9721.7999999999884</v>
      </c>
      <c r="T77" s="207">
        <v>3568.2000000000116</v>
      </c>
      <c r="U77" s="302"/>
      <c r="V77" s="86"/>
      <c r="W77" s="237">
        <v>3.6575620767494312</v>
      </c>
      <c r="X77" s="235">
        <v>486.08999999999946</v>
      </c>
      <c r="Y77" s="236">
        <v>12803.91</v>
      </c>
      <c r="Z77" s="302"/>
    </row>
    <row r="78" spans="1:163">
      <c r="A78" s="21"/>
      <c r="B78" s="367"/>
      <c r="C78" s="852" t="s">
        <v>34</v>
      </c>
      <c r="D78" s="595"/>
      <c r="E78" s="2">
        <v>15690</v>
      </c>
      <c r="F78" s="143">
        <v>1600</v>
      </c>
      <c r="G78" s="249">
        <v>14090</v>
      </c>
      <c r="H78" s="166"/>
      <c r="I78" s="214">
        <v>3.909794180269692E-2</v>
      </c>
      <c r="J78" s="88">
        <v>550.88999999999965</v>
      </c>
      <c r="K78" s="208">
        <v>39.097941802696923</v>
      </c>
      <c r="L78" s="206">
        <v>5508.899999999996</v>
      </c>
      <c r="M78" s="207">
        <v>8581.100000000004</v>
      </c>
      <c r="N78" s="302"/>
      <c r="O78" s="86"/>
      <c r="P78" s="214">
        <v>7.819588360539384E-2</v>
      </c>
      <c r="Q78" s="88">
        <v>1101.7799999999993</v>
      </c>
      <c r="R78" s="208">
        <v>78.195883605393846</v>
      </c>
      <c r="S78" s="206">
        <v>11017.799999999992</v>
      </c>
      <c r="T78" s="207">
        <v>3072.200000000008</v>
      </c>
      <c r="U78" s="302"/>
      <c r="V78" s="86"/>
      <c r="W78" s="237">
        <v>3.9097941802696918</v>
      </c>
      <c r="X78" s="235">
        <v>550.88999999999965</v>
      </c>
      <c r="Y78" s="236">
        <v>13539.11</v>
      </c>
      <c r="Z78" s="302"/>
    </row>
    <row r="79" spans="1:163">
      <c r="A79" s="21"/>
      <c r="B79" s="367"/>
      <c r="C79" s="852" t="s">
        <v>36</v>
      </c>
      <c r="D79" s="595"/>
      <c r="E79" s="2">
        <v>16890</v>
      </c>
      <c r="F79" s="143">
        <v>1600</v>
      </c>
      <c r="G79" s="249">
        <v>15290</v>
      </c>
      <c r="H79" s="166"/>
      <c r="I79" s="214">
        <v>4.2386527141922814E-2</v>
      </c>
      <c r="J79" s="88">
        <v>648.0899999999998</v>
      </c>
      <c r="K79" s="208">
        <v>42.386527141922812</v>
      </c>
      <c r="L79" s="206">
        <v>6480.8999999999978</v>
      </c>
      <c r="M79" s="207">
        <v>8809.1000000000022</v>
      </c>
      <c r="N79" s="302"/>
      <c r="O79" s="86"/>
      <c r="P79" s="214">
        <v>8.4773054283845628E-2</v>
      </c>
      <c r="Q79" s="88">
        <v>1296.1799999999996</v>
      </c>
      <c r="R79" s="208">
        <v>84.773054283845624</v>
      </c>
      <c r="S79" s="206">
        <v>12961.799999999996</v>
      </c>
      <c r="T79" s="207">
        <v>2328.2000000000044</v>
      </c>
      <c r="U79" s="302"/>
      <c r="V79" s="86"/>
      <c r="W79" s="237">
        <v>4.2386527141922814</v>
      </c>
      <c r="X79" s="235">
        <v>648.0899999999998</v>
      </c>
      <c r="Y79" s="236">
        <v>14641.91</v>
      </c>
      <c r="Z79" s="302"/>
    </row>
    <row r="80" spans="1:163">
      <c r="A80" s="21"/>
      <c r="B80" s="367"/>
      <c r="C80" s="396" t="s">
        <v>37</v>
      </c>
      <c r="D80" s="595"/>
      <c r="E80" s="2">
        <v>16990</v>
      </c>
      <c r="F80" s="143">
        <v>1600</v>
      </c>
      <c r="G80" s="249">
        <v>15390</v>
      </c>
      <c r="H80" s="166"/>
      <c r="I80" s="214">
        <v>4.2637426900584779E-2</v>
      </c>
      <c r="J80" s="88">
        <v>656.18999999999971</v>
      </c>
      <c r="K80" s="208">
        <v>42.637426900584778</v>
      </c>
      <c r="L80" s="206">
        <v>6561.8999999999969</v>
      </c>
      <c r="M80" s="207">
        <v>8828.1000000000022</v>
      </c>
      <c r="N80" s="302"/>
      <c r="O80" s="86"/>
      <c r="P80" s="214">
        <v>8.5274853801169559E-2</v>
      </c>
      <c r="Q80" s="88">
        <v>1312.3799999999994</v>
      </c>
      <c r="R80" s="208">
        <v>85.274853801169556</v>
      </c>
      <c r="S80" s="206">
        <v>13123.799999999994</v>
      </c>
      <c r="T80" s="207">
        <v>2266.2000000000062</v>
      </c>
      <c r="U80" s="302"/>
      <c r="V80" s="86"/>
      <c r="W80" s="237">
        <v>4.2637426900584776</v>
      </c>
      <c r="X80" s="235">
        <v>656.18999999999971</v>
      </c>
      <c r="Y80" s="236">
        <v>14733.81</v>
      </c>
      <c r="Z80" s="302"/>
    </row>
    <row r="81" spans="1:163">
      <c r="A81" s="21"/>
      <c r="B81" s="365"/>
      <c r="C81" s="397" t="s">
        <v>38</v>
      </c>
      <c r="D81" s="594"/>
      <c r="E81" s="404">
        <v>17990</v>
      </c>
      <c r="F81" s="389">
        <v>1600</v>
      </c>
      <c r="G81" s="377">
        <v>16390</v>
      </c>
      <c r="H81" s="166"/>
      <c r="I81" s="214">
        <v>4.497803538743133E-2</v>
      </c>
      <c r="J81" s="88">
        <v>737.18999999999949</v>
      </c>
      <c r="K81" s="208">
        <v>44.978035387431333</v>
      </c>
      <c r="L81" s="206">
        <v>7371.8999999999951</v>
      </c>
      <c r="M81" s="207">
        <v>9018.1000000000058</v>
      </c>
      <c r="N81" s="302"/>
      <c r="O81" s="86"/>
      <c r="P81" s="214">
        <v>8.9956070774862659E-2</v>
      </c>
      <c r="Q81" s="88">
        <v>1474.379999999999</v>
      </c>
      <c r="R81" s="208">
        <v>89.956070774862667</v>
      </c>
      <c r="S81" s="206">
        <v>14743.79999999999</v>
      </c>
      <c r="T81" s="207">
        <v>1646.2000000000098</v>
      </c>
      <c r="U81" s="302"/>
      <c r="V81" s="86"/>
      <c r="W81" s="237">
        <v>4.497803538743133</v>
      </c>
      <c r="X81" s="235">
        <v>737.18999999999949</v>
      </c>
      <c r="Y81" s="236">
        <v>15652.810000000001</v>
      </c>
      <c r="Z81" s="302"/>
    </row>
    <row r="82" spans="1:163">
      <c r="A82" s="21"/>
      <c r="B82" s="369" t="s">
        <v>35</v>
      </c>
      <c r="C82" s="853" t="s">
        <v>34</v>
      </c>
      <c r="D82" s="595"/>
      <c r="E82" s="2">
        <v>16790</v>
      </c>
      <c r="F82" s="143">
        <v>1600</v>
      </c>
      <c r="G82" s="249">
        <v>15190</v>
      </c>
      <c r="H82" s="166"/>
      <c r="I82" s="214">
        <v>4.2132323897300816E-2</v>
      </c>
      <c r="J82" s="88">
        <v>639.98999999999944</v>
      </c>
      <c r="K82" s="208">
        <v>42.132323897300815</v>
      </c>
      <c r="L82" s="206">
        <v>6399.8999999999942</v>
      </c>
      <c r="M82" s="207">
        <v>8790.1000000000058</v>
      </c>
      <c r="N82" s="302"/>
      <c r="O82" s="86"/>
      <c r="P82" s="214">
        <v>8.4264647794601633E-2</v>
      </c>
      <c r="Q82" s="88">
        <v>1279.9799999999989</v>
      </c>
      <c r="R82" s="208">
        <v>84.264647794601629</v>
      </c>
      <c r="S82" s="206">
        <v>12799.799999999988</v>
      </c>
      <c r="T82" s="207">
        <v>2390.2000000000116</v>
      </c>
      <c r="U82" s="302"/>
      <c r="V82" s="86"/>
      <c r="W82" s="237">
        <v>4.2132323897300816</v>
      </c>
      <c r="X82" s="235">
        <v>639.98999999999944</v>
      </c>
      <c r="Y82" s="236">
        <v>14550.01</v>
      </c>
      <c r="Z82" s="302"/>
    </row>
    <row r="83" spans="1:163">
      <c r="A83" s="21"/>
      <c r="B83" s="367"/>
      <c r="C83" s="852" t="s">
        <v>36</v>
      </c>
      <c r="D83" s="595"/>
      <c r="E83" s="2">
        <v>17990</v>
      </c>
      <c r="F83" s="143">
        <v>1600</v>
      </c>
      <c r="G83" s="249">
        <v>16390</v>
      </c>
      <c r="H83" s="166"/>
      <c r="I83" s="214">
        <v>4.497803538743133E-2</v>
      </c>
      <c r="J83" s="88">
        <v>737.18999999999949</v>
      </c>
      <c r="K83" s="208">
        <v>44.978035387431333</v>
      </c>
      <c r="L83" s="206">
        <v>7371.8999999999951</v>
      </c>
      <c r="M83" s="207">
        <v>9018.1000000000058</v>
      </c>
      <c r="N83" s="302"/>
      <c r="O83" s="86"/>
      <c r="P83" s="214">
        <v>8.9956070774862659E-2</v>
      </c>
      <c r="Q83" s="88">
        <v>1474.379999999999</v>
      </c>
      <c r="R83" s="208">
        <v>89.956070774862667</v>
      </c>
      <c r="S83" s="206">
        <v>14743.79999999999</v>
      </c>
      <c r="T83" s="207">
        <v>1646.2000000000098</v>
      </c>
      <c r="U83" s="302"/>
      <c r="V83" s="86"/>
      <c r="W83" s="237">
        <v>4.497803538743133</v>
      </c>
      <c r="X83" s="235">
        <v>737.18999999999949</v>
      </c>
      <c r="Y83" s="236">
        <v>15652.810000000001</v>
      </c>
      <c r="Z83" s="302"/>
    </row>
    <row r="84" spans="1:163">
      <c r="A84" s="21"/>
      <c r="B84" s="367"/>
      <c r="C84" s="396" t="s">
        <v>38</v>
      </c>
      <c r="D84" s="595"/>
      <c r="E84" s="2">
        <v>19090</v>
      </c>
      <c r="F84" s="143">
        <v>1600</v>
      </c>
      <c r="G84" s="249">
        <v>17490</v>
      </c>
      <c r="H84" s="166"/>
      <c r="I84" s="214">
        <v>4.724356775300171E-2</v>
      </c>
      <c r="J84" s="88">
        <v>826.28999999999985</v>
      </c>
      <c r="K84" s="208">
        <v>47.243567753001706</v>
      </c>
      <c r="L84" s="206">
        <v>8262.8999999999978</v>
      </c>
      <c r="M84" s="207">
        <v>9227.1000000000022</v>
      </c>
      <c r="N84" s="302"/>
      <c r="O84" s="86"/>
      <c r="P84" s="214">
        <v>9.448713550600342E-2</v>
      </c>
      <c r="Q84" s="88">
        <v>1652.5799999999997</v>
      </c>
      <c r="R84" s="208">
        <v>94.487135506003412</v>
      </c>
      <c r="S84" s="206">
        <v>16525.799999999996</v>
      </c>
      <c r="T84" s="207">
        <v>964.20000000000437</v>
      </c>
      <c r="U84" s="302"/>
      <c r="V84" s="86"/>
      <c r="W84" s="237">
        <v>4.724356775300171</v>
      </c>
      <c r="X84" s="235">
        <v>826.28999999999985</v>
      </c>
      <c r="Y84" s="236">
        <v>16663.71</v>
      </c>
      <c r="Z84" s="302"/>
    </row>
    <row r="85" spans="1:163">
      <c r="A85" s="21"/>
      <c r="B85" s="367"/>
      <c r="C85" s="396" t="s">
        <v>39</v>
      </c>
      <c r="D85" s="595"/>
      <c r="E85" s="1">
        <v>20290</v>
      </c>
      <c r="F85" s="143">
        <v>1600</v>
      </c>
      <c r="G85" s="249">
        <v>18690</v>
      </c>
      <c r="H85" s="166"/>
      <c r="I85" s="214">
        <v>4.94109149277688E-2</v>
      </c>
      <c r="J85" s="88">
        <v>923.48999999999887</v>
      </c>
      <c r="K85" s="208">
        <v>49.4109149277688</v>
      </c>
      <c r="L85" s="206">
        <v>9234.8999999999887</v>
      </c>
      <c r="M85" s="207">
        <v>9455.1000000000113</v>
      </c>
      <c r="N85" s="302"/>
      <c r="O85" s="86"/>
      <c r="P85" s="214">
        <v>9.8821829855537599E-2</v>
      </c>
      <c r="Q85" s="88">
        <v>1846.9799999999977</v>
      </c>
      <c r="R85" s="208">
        <v>98.821829855537601</v>
      </c>
      <c r="S85" s="206">
        <v>18469.799999999977</v>
      </c>
      <c r="T85" s="207">
        <v>220.20000000002256</v>
      </c>
      <c r="U85" s="302"/>
      <c r="V85" s="86"/>
      <c r="W85" s="237">
        <v>4.9410914927768799</v>
      </c>
      <c r="X85" s="235">
        <v>923.48999999999887</v>
      </c>
      <c r="Y85" s="236">
        <v>17766.510000000002</v>
      </c>
      <c r="Z85" s="302"/>
    </row>
    <row r="86" spans="1:163">
      <c r="A86" s="21"/>
      <c r="B86" s="365"/>
      <c r="C86" s="397" t="s">
        <v>40</v>
      </c>
      <c r="D86" s="594"/>
      <c r="E86" s="405">
        <v>20890</v>
      </c>
      <c r="F86" s="389">
        <v>1600</v>
      </c>
      <c r="G86" s="377">
        <v>19290</v>
      </c>
      <c r="H86" s="166"/>
      <c r="I86" s="214">
        <v>5.0393468118195908E-2</v>
      </c>
      <c r="J86" s="88">
        <v>972.08999999999912</v>
      </c>
      <c r="K86" s="208">
        <v>50.393468118195905</v>
      </c>
      <c r="L86" s="206">
        <v>9720.8999999999905</v>
      </c>
      <c r="M86" s="207">
        <v>9569.1000000000095</v>
      </c>
      <c r="N86" s="302"/>
      <c r="O86" s="86"/>
      <c r="P86" s="214">
        <v>0.1</v>
      </c>
      <c r="Q86" s="88">
        <v>1929</v>
      </c>
      <c r="R86" s="208">
        <v>100</v>
      </c>
      <c r="S86" s="206">
        <v>19290</v>
      </c>
      <c r="T86" s="207">
        <v>0</v>
      </c>
      <c r="U86" s="302"/>
      <c r="V86" s="86"/>
      <c r="W86" s="237">
        <v>5</v>
      </c>
      <c r="X86" s="235">
        <v>964.5</v>
      </c>
      <c r="Y86" s="236">
        <v>18325.5</v>
      </c>
      <c r="Z86" s="302"/>
    </row>
    <row r="87" spans="1:163">
      <c r="A87" s="21"/>
      <c r="B87" s="367" t="s">
        <v>41</v>
      </c>
      <c r="C87" s="853" t="s">
        <v>36</v>
      </c>
      <c r="D87" s="595"/>
      <c r="E87" s="1">
        <v>20290</v>
      </c>
      <c r="F87" s="143">
        <v>1600</v>
      </c>
      <c r="G87" s="249">
        <v>18690</v>
      </c>
      <c r="H87" s="166"/>
      <c r="I87" s="214">
        <v>4.94109149277688E-2</v>
      </c>
      <c r="J87" s="88">
        <v>923.48999999999887</v>
      </c>
      <c r="K87" s="208">
        <v>49.4109149277688</v>
      </c>
      <c r="L87" s="206">
        <v>9234.8999999999887</v>
      </c>
      <c r="M87" s="207">
        <v>9455.1000000000113</v>
      </c>
      <c r="N87" s="302"/>
      <c r="O87" s="86"/>
      <c r="P87" s="214">
        <v>9.8821829855537599E-2</v>
      </c>
      <c r="Q87" s="88">
        <v>1846.9799999999977</v>
      </c>
      <c r="R87" s="208">
        <v>98.821829855537601</v>
      </c>
      <c r="S87" s="206">
        <v>18469.799999999977</v>
      </c>
      <c r="T87" s="207">
        <v>220.20000000002256</v>
      </c>
      <c r="U87" s="302"/>
      <c r="V87" s="86"/>
      <c r="W87" s="237">
        <v>4.9410914927768799</v>
      </c>
      <c r="X87" s="235">
        <v>923.48999999999887</v>
      </c>
      <c r="Y87" s="236">
        <v>17766.510000000002</v>
      </c>
      <c r="Z87" s="302"/>
    </row>
    <row r="88" spans="1:163">
      <c r="A88" s="21"/>
      <c r="B88" s="367"/>
      <c r="C88" s="396" t="s">
        <v>40</v>
      </c>
      <c r="D88" s="595"/>
      <c r="E88" s="1">
        <v>21490</v>
      </c>
      <c r="F88" s="143">
        <v>1600</v>
      </c>
      <c r="G88" s="249">
        <v>19890</v>
      </c>
      <c r="H88" s="166"/>
      <c r="I88" s="214">
        <v>5.1316742081447896E-2</v>
      </c>
      <c r="J88" s="88">
        <v>1020.6899999999987</v>
      </c>
      <c r="K88" s="208">
        <v>51.316742081447899</v>
      </c>
      <c r="L88" s="206">
        <v>10206.899999999987</v>
      </c>
      <c r="M88" s="207">
        <v>9683.1000000000131</v>
      </c>
      <c r="N88" s="302"/>
      <c r="O88" s="86"/>
      <c r="P88" s="214">
        <v>0.1</v>
      </c>
      <c r="Q88" s="88">
        <v>1989</v>
      </c>
      <c r="R88" s="208">
        <v>100</v>
      </c>
      <c r="S88" s="206">
        <v>19890</v>
      </c>
      <c r="T88" s="207">
        <v>0</v>
      </c>
      <c r="U88" s="302"/>
      <c r="V88" s="86"/>
      <c r="W88" s="237">
        <v>5</v>
      </c>
      <c r="X88" s="235">
        <v>994.5</v>
      </c>
      <c r="Y88" s="236">
        <v>18895.5</v>
      </c>
      <c r="Z88" s="302"/>
    </row>
    <row r="89" spans="1:163">
      <c r="A89" s="21"/>
      <c r="B89" s="365"/>
      <c r="C89" s="397" t="s">
        <v>38</v>
      </c>
      <c r="D89" s="594"/>
      <c r="E89" s="405">
        <v>22090</v>
      </c>
      <c r="F89" s="389">
        <v>1600</v>
      </c>
      <c r="G89" s="377">
        <v>20490</v>
      </c>
      <c r="H89" s="166"/>
      <c r="I89" s="214">
        <v>5.2185944363103864E-2</v>
      </c>
      <c r="J89" s="88">
        <v>1069.2899999999981</v>
      </c>
      <c r="K89" s="208">
        <v>52.185944363103864</v>
      </c>
      <c r="L89" s="206">
        <v>10692.899999999981</v>
      </c>
      <c r="M89" s="207">
        <v>9797.1000000000186</v>
      </c>
      <c r="N89" s="302"/>
      <c r="O89" s="86"/>
      <c r="P89" s="214">
        <v>0.1</v>
      </c>
      <c r="Q89" s="88">
        <v>2049</v>
      </c>
      <c r="R89" s="208">
        <v>100</v>
      </c>
      <c r="S89" s="206">
        <v>20490</v>
      </c>
      <c r="T89" s="207">
        <v>0</v>
      </c>
      <c r="U89" s="302"/>
      <c r="V89" s="86"/>
      <c r="W89" s="237">
        <v>5</v>
      </c>
      <c r="X89" s="235">
        <v>1024.5</v>
      </c>
      <c r="Y89" s="236">
        <v>19465.5</v>
      </c>
      <c r="Z89" s="302"/>
    </row>
    <row r="90" spans="1:163" ht="15.75" thickBot="1">
      <c r="A90" s="21"/>
      <c r="B90" s="371" t="s">
        <v>351</v>
      </c>
      <c r="C90" s="398" t="s">
        <v>40</v>
      </c>
      <c r="D90" s="596"/>
      <c r="E90" s="14">
        <v>23990</v>
      </c>
      <c r="F90" s="199">
        <v>1600</v>
      </c>
      <c r="G90" s="250">
        <v>22390</v>
      </c>
      <c r="H90" s="166"/>
      <c r="I90" s="251">
        <v>5.4631085305940096E-2</v>
      </c>
      <c r="J90" s="89">
        <v>1223.1899999999987</v>
      </c>
      <c r="K90" s="252">
        <v>54.631085305940097</v>
      </c>
      <c r="L90" s="253">
        <v>12231.899999999987</v>
      </c>
      <c r="M90" s="254">
        <v>10158.100000000013</v>
      </c>
      <c r="N90" s="303"/>
      <c r="O90" s="86"/>
      <c r="P90" s="251">
        <v>0.1</v>
      </c>
      <c r="Q90" s="89">
        <v>2239</v>
      </c>
      <c r="R90" s="252">
        <v>100</v>
      </c>
      <c r="S90" s="253">
        <v>22390</v>
      </c>
      <c r="T90" s="254">
        <v>0</v>
      </c>
      <c r="U90" s="303"/>
      <c r="V90" s="86"/>
      <c r="W90" s="255">
        <v>5</v>
      </c>
      <c r="X90" s="256">
        <v>1119.5</v>
      </c>
      <c r="Y90" s="257">
        <v>21270.5</v>
      </c>
      <c r="Z90" s="303"/>
    </row>
    <row r="91" spans="1:163" ht="5.25" customHeight="1">
      <c r="A91" s="31"/>
      <c r="B91" s="44"/>
      <c r="C91" s="31"/>
      <c r="D91" s="31"/>
      <c r="E91" s="31"/>
      <c r="F91" s="31"/>
      <c r="G91" s="31"/>
      <c r="H91" s="166"/>
    </row>
    <row r="92" spans="1:163" s="5" customFormat="1" ht="9" customHeight="1">
      <c r="A92" s="21"/>
      <c r="B92" s="48"/>
      <c r="C92" s="21"/>
      <c r="D92" s="21"/>
      <c r="E92" s="23"/>
      <c r="F92" s="23"/>
      <c r="G92" s="23"/>
      <c r="H92" s="166"/>
      <c r="AA92" s="164"/>
      <c r="AB92" s="500"/>
      <c r="AC92" s="500"/>
      <c r="AD92" s="500"/>
      <c r="AE92" s="500"/>
      <c r="AF92" s="500"/>
      <c r="AG92" s="500"/>
      <c r="AH92" s="500"/>
      <c r="AI92" s="500"/>
      <c r="AJ92" s="500"/>
      <c r="AK92" s="500"/>
      <c r="AL92" s="500"/>
      <c r="AM92" s="500"/>
      <c r="AN92" s="500"/>
      <c r="AO92" s="500"/>
      <c r="AP92" s="500"/>
      <c r="AQ92" s="500"/>
      <c r="AR92" s="500"/>
      <c r="AS92" s="500"/>
      <c r="AT92" s="500"/>
      <c r="AU92" s="500"/>
      <c r="AV92" s="500"/>
      <c r="AW92" s="500"/>
      <c r="AX92" s="500"/>
      <c r="AY92" s="500"/>
      <c r="AZ92" s="500"/>
      <c r="BA92" s="500"/>
      <c r="BB92" s="500"/>
      <c r="BC92" s="500"/>
      <c r="BD92" s="500"/>
      <c r="BE92" s="500"/>
      <c r="BF92" s="500"/>
      <c r="BG92" s="500"/>
      <c r="BH92" s="500"/>
      <c r="BI92" s="500"/>
      <c r="BJ92" s="500"/>
      <c r="BK92" s="500"/>
      <c r="BL92" s="500"/>
      <c r="BM92" s="500"/>
      <c r="BN92" s="500"/>
      <c r="BO92" s="500"/>
      <c r="BP92" s="500"/>
      <c r="BQ92" s="500"/>
      <c r="BR92" s="500"/>
      <c r="BS92" s="500"/>
      <c r="BT92" s="500"/>
      <c r="BU92" s="500"/>
      <c r="BV92" s="500"/>
      <c r="BW92" s="500"/>
      <c r="BX92" s="500"/>
      <c r="BY92" s="500"/>
      <c r="BZ92" s="500"/>
      <c r="CA92" s="500"/>
      <c r="CB92" s="500"/>
      <c r="CC92" s="500"/>
      <c r="CD92" s="500"/>
      <c r="CE92" s="500"/>
      <c r="CF92" s="500"/>
      <c r="CG92" s="500"/>
      <c r="CH92" s="500"/>
      <c r="CI92" s="500"/>
      <c r="CJ92" s="500"/>
      <c r="CK92" s="500"/>
      <c r="CL92" s="500"/>
      <c r="CM92" s="500"/>
      <c r="CN92" s="500"/>
      <c r="CO92" s="500"/>
      <c r="CP92" s="500"/>
      <c r="CQ92" s="500"/>
      <c r="CR92" s="500"/>
      <c r="CS92" s="500"/>
      <c r="CT92" s="500"/>
      <c r="CU92" s="500"/>
      <c r="CV92" s="500"/>
      <c r="CW92" s="500"/>
      <c r="CX92" s="500"/>
      <c r="CY92" s="500"/>
      <c r="CZ92" s="500"/>
      <c r="DA92" s="500"/>
      <c r="DB92" s="500"/>
      <c r="DC92" s="500"/>
      <c r="DD92" s="500"/>
      <c r="DE92" s="500"/>
      <c r="DF92" s="500"/>
      <c r="DG92" s="500"/>
      <c r="DH92" s="500"/>
      <c r="DI92" s="500"/>
      <c r="DJ92" s="500"/>
      <c r="DK92" s="500"/>
      <c r="DL92" s="500"/>
      <c r="DM92" s="500"/>
      <c r="DN92" s="500"/>
      <c r="DO92" s="500"/>
      <c r="DP92" s="500"/>
      <c r="DQ92" s="500"/>
      <c r="DR92" s="500"/>
      <c r="DS92" s="500"/>
      <c r="DT92" s="500"/>
      <c r="DU92" s="500"/>
      <c r="DV92" s="500"/>
      <c r="DW92" s="500"/>
      <c r="DX92" s="500"/>
      <c r="DY92" s="500"/>
      <c r="DZ92" s="500"/>
      <c r="EA92" s="500"/>
      <c r="EB92" s="500"/>
      <c r="EC92" s="500"/>
      <c r="ED92" s="500"/>
      <c r="EE92" s="500"/>
      <c r="EF92" s="500"/>
      <c r="EG92" s="500"/>
      <c r="EH92" s="500"/>
      <c r="EI92" s="500"/>
      <c r="EJ92" s="500"/>
      <c r="EK92" s="500"/>
      <c r="EL92" s="500"/>
      <c r="EM92" s="500"/>
      <c r="EN92" s="500"/>
      <c r="EO92" s="500"/>
      <c r="EP92" s="500"/>
      <c r="EQ92" s="500"/>
      <c r="ER92" s="500"/>
      <c r="ES92" s="500"/>
      <c r="ET92" s="500"/>
      <c r="EU92" s="500"/>
      <c r="EV92" s="500"/>
      <c r="EW92" s="500"/>
      <c r="EX92" s="500"/>
      <c r="EY92" s="500"/>
      <c r="EZ92" s="500"/>
      <c r="FA92" s="500"/>
      <c r="FB92" s="500"/>
      <c r="FC92" s="500"/>
      <c r="FD92" s="500"/>
      <c r="FE92" s="500"/>
      <c r="FF92" s="500"/>
      <c r="FG92" s="500"/>
    </row>
    <row r="93" spans="1:163" s="5" customFormat="1" ht="19.5" thickBot="1">
      <c r="B93" s="31" t="s">
        <v>94</v>
      </c>
      <c r="H93" s="166"/>
      <c r="I93" s="212"/>
      <c r="J93" s="212"/>
      <c r="K93" s="74"/>
      <c r="L93" s="81"/>
      <c r="M93" s="79"/>
      <c r="N93" s="85"/>
      <c r="O93" s="66"/>
      <c r="P93" s="211"/>
      <c r="Q93" s="211"/>
      <c r="R93" s="74"/>
      <c r="S93" s="81"/>
      <c r="T93" s="79"/>
      <c r="U93" s="85"/>
      <c r="V93" s="66"/>
      <c r="W93" s="74"/>
      <c r="X93" s="50"/>
      <c r="Y93" s="81"/>
      <c r="Z93" s="81"/>
      <c r="AA93" s="164"/>
      <c r="AB93" s="500"/>
      <c r="AC93" s="500"/>
      <c r="AD93" s="500"/>
      <c r="AE93" s="500"/>
      <c r="AF93" s="500"/>
      <c r="AG93" s="500"/>
      <c r="AH93" s="500"/>
      <c r="AI93" s="500"/>
      <c r="AJ93" s="500"/>
      <c r="AK93" s="500"/>
      <c r="AL93" s="500"/>
      <c r="AM93" s="500"/>
      <c r="AN93" s="500"/>
      <c r="AO93" s="500"/>
      <c r="AP93" s="500"/>
      <c r="AQ93" s="500"/>
      <c r="AR93" s="500"/>
      <c r="AS93" s="500"/>
      <c r="AT93" s="500"/>
      <c r="AU93" s="500"/>
      <c r="AV93" s="500"/>
      <c r="AW93" s="500"/>
      <c r="AX93" s="500"/>
      <c r="AY93" s="500"/>
      <c r="AZ93" s="500"/>
      <c r="BA93" s="500"/>
      <c r="BB93" s="500"/>
      <c r="BC93" s="500"/>
      <c r="BD93" s="500"/>
      <c r="BE93" s="500"/>
      <c r="BF93" s="500"/>
      <c r="BG93" s="500"/>
      <c r="BH93" s="500"/>
      <c r="BI93" s="500"/>
      <c r="BJ93" s="500"/>
      <c r="BK93" s="500"/>
      <c r="BL93" s="500"/>
      <c r="BM93" s="500"/>
      <c r="BN93" s="500"/>
      <c r="BO93" s="500"/>
      <c r="BP93" s="500"/>
      <c r="BQ93" s="500"/>
      <c r="BR93" s="500"/>
      <c r="BS93" s="500"/>
      <c r="BT93" s="500"/>
      <c r="BU93" s="500"/>
      <c r="BV93" s="500"/>
      <c r="BW93" s="500"/>
      <c r="BX93" s="500"/>
      <c r="BY93" s="500"/>
      <c r="BZ93" s="500"/>
      <c r="CA93" s="500"/>
      <c r="CB93" s="500"/>
      <c r="CC93" s="500"/>
      <c r="CD93" s="500"/>
      <c r="CE93" s="500"/>
      <c r="CF93" s="500"/>
      <c r="CG93" s="500"/>
      <c r="CH93" s="500"/>
      <c r="CI93" s="500"/>
      <c r="CJ93" s="500"/>
      <c r="CK93" s="500"/>
      <c r="CL93" s="500"/>
      <c r="CM93" s="500"/>
      <c r="CN93" s="500"/>
      <c r="CO93" s="500"/>
      <c r="CP93" s="500"/>
      <c r="CQ93" s="500"/>
      <c r="CR93" s="500"/>
      <c r="CS93" s="500"/>
      <c r="CT93" s="500"/>
      <c r="CU93" s="500"/>
      <c r="CV93" s="500"/>
      <c r="CW93" s="500"/>
      <c r="CX93" s="500"/>
      <c r="CY93" s="500"/>
      <c r="CZ93" s="500"/>
      <c r="DA93" s="500"/>
      <c r="DB93" s="500"/>
      <c r="DC93" s="500"/>
      <c r="DD93" s="500"/>
      <c r="DE93" s="500"/>
      <c r="DF93" s="500"/>
      <c r="DG93" s="500"/>
      <c r="DH93" s="500"/>
      <c r="DI93" s="500"/>
      <c r="DJ93" s="500"/>
      <c r="DK93" s="500"/>
      <c r="DL93" s="500"/>
      <c r="DM93" s="500"/>
      <c r="DN93" s="500"/>
      <c r="DO93" s="500"/>
      <c r="DP93" s="500"/>
      <c r="DQ93" s="500"/>
      <c r="DR93" s="500"/>
      <c r="DS93" s="500"/>
      <c r="DT93" s="500"/>
      <c r="DU93" s="500"/>
      <c r="DV93" s="500"/>
      <c r="DW93" s="500"/>
      <c r="DX93" s="500"/>
      <c r="DY93" s="500"/>
      <c r="DZ93" s="500"/>
      <c r="EA93" s="500"/>
      <c r="EB93" s="500"/>
      <c r="EC93" s="500"/>
      <c r="ED93" s="500"/>
      <c r="EE93" s="500"/>
      <c r="EF93" s="500"/>
      <c r="EG93" s="500"/>
      <c r="EH93" s="500"/>
      <c r="EI93" s="500"/>
      <c r="EJ93" s="500"/>
      <c r="EK93" s="500"/>
      <c r="EL93" s="500"/>
      <c r="EM93" s="500"/>
      <c r="EN93" s="500"/>
      <c r="EO93" s="500"/>
      <c r="EP93" s="500"/>
      <c r="EQ93" s="500"/>
      <c r="ER93" s="500"/>
      <c r="ES93" s="500"/>
      <c r="ET93" s="500"/>
      <c r="EU93" s="500"/>
      <c r="EV93" s="500"/>
      <c r="EW93" s="500"/>
      <c r="EX93" s="500"/>
      <c r="EY93" s="500"/>
      <c r="EZ93" s="500"/>
      <c r="FA93" s="500"/>
      <c r="FB93" s="500"/>
      <c r="FC93" s="500"/>
      <c r="FD93" s="500"/>
      <c r="FE93" s="500"/>
      <c r="FF93" s="500"/>
      <c r="FG93" s="500"/>
    </row>
    <row r="94" spans="1:163" ht="22.5" customHeight="1">
      <c r="B94" s="26" t="s">
        <v>3</v>
      </c>
      <c r="C94" s="22"/>
      <c r="D94" s="56"/>
      <c r="E94" s="39" t="s">
        <v>42</v>
      </c>
      <c r="F94" s="25"/>
      <c r="G94" s="40"/>
      <c r="H94" s="166"/>
      <c r="I94" s="94" t="s">
        <v>16</v>
      </c>
      <c r="J94" s="87"/>
      <c r="K94" s="921" t="s">
        <v>355</v>
      </c>
      <c r="L94" s="921" t="s">
        <v>354</v>
      </c>
      <c r="M94" s="921" t="s">
        <v>353</v>
      </c>
      <c r="N94" s="927" t="s">
        <v>278</v>
      </c>
      <c r="O94" s="95"/>
      <c r="P94" s="94" t="s">
        <v>16</v>
      </c>
      <c r="Q94" s="87"/>
      <c r="R94" s="921" t="s">
        <v>355</v>
      </c>
      <c r="S94" s="921" t="s">
        <v>354</v>
      </c>
      <c r="T94" s="921" t="s">
        <v>353</v>
      </c>
      <c r="U94" s="927" t="s">
        <v>278</v>
      </c>
      <c r="V94" s="95"/>
      <c r="W94" s="923" t="s">
        <v>355</v>
      </c>
      <c r="X94" s="925" t="s">
        <v>354</v>
      </c>
      <c r="Y94" s="925" t="s">
        <v>353</v>
      </c>
      <c r="Z94" s="927" t="s">
        <v>278</v>
      </c>
    </row>
    <row r="95" spans="1:163" ht="30" customHeight="1" thickBot="1">
      <c r="B95" s="70" t="s">
        <v>112</v>
      </c>
      <c r="C95" s="69"/>
      <c r="D95" s="57"/>
      <c r="E95" s="41" t="s">
        <v>22</v>
      </c>
      <c r="F95" s="38" t="s">
        <v>31</v>
      </c>
      <c r="G95" s="42" t="s">
        <v>23</v>
      </c>
      <c r="H95" s="166"/>
      <c r="I95" s="460" t="s">
        <v>1</v>
      </c>
      <c r="J95" s="461" t="s">
        <v>2</v>
      </c>
      <c r="K95" s="922"/>
      <c r="L95" s="922"/>
      <c r="M95" s="922"/>
      <c r="N95" s="928"/>
      <c r="O95" s="96"/>
      <c r="P95" s="460" t="s">
        <v>1</v>
      </c>
      <c r="Q95" s="461" t="s">
        <v>2</v>
      </c>
      <c r="R95" s="922"/>
      <c r="S95" s="922"/>
      <c r="T95" s="922"/>
      <c r="U95" s="928"/>
      <c r="V95" s="96"/>
      <c r="W95" s="924"/>
      <c r="X95" s="926"/>
      <c r="Y95" s="926"/>
      <c r="Z95" s="928"/>
    </row>
    <row r="96" spans="1:163">
      <c r="A96" s="21"/>
      <c r="B96" s="18" t="s">
        <v>4</v>
      </c>
      <c r="C96" s="821" t="s">
        <v>5</v>
      </c>
      <c r="D96" s="172"/>
      <c r="E96" s="7">
        <v>20390</v>
      </c>
      <c r="F96" s="7">
        <v>1500</v>
      </c>
      <c r="G96" s="10">
        <v>18890</v>
      </c>
      <c r="H96" s="166"/>
      <c r="I96" s="214">
        <v>2.2554790894653242E-2</v>
      </c>
      <c r="J96" s="88">
        <v>426.05999999999972</v>
      </c>
      <c r="K96" s="208">
        <v>22.554790894653244</v>
      </c>
      <c r="L96" s="206">
        <v>4260.5999999999967</v>
      </c>
      <c r="M96" s="207">
        <v>14629.400000000003</v>
      </c>
      <c r="N96" s="302"/>
      <c r="O96" s="86"/>
      <c r="P96" s="214">
        <v>4.5109581789306484E-2</v>
      </c>
      <c r="Q96" s="88">
        <v>852.11999999999944</v>
      </c>
      <c r="R96" s="208">
        <v>45.109581789306489</v>
      </c>
      <c r="S96" s="206">
        <v>8521.1999999999935</v>
      </c>
      <c r="T96" s="207">
        <v>10368.800000000007</v>
      </c>
      <c r="U96" s="302"/>
      <c r="V96" s="86"/>
      <c r="W96" s="237">
        <v>2.2554790894653243</v>
      </c>
      <c r="X96" s="235">
        <v>426.05999999999972</v>
      </c>
      <c r="Y96" s="236">
        <v>18463.939999999999</v>
      </c>
      <c r="Z96" s="302"/>
    </row>
    <row r="97" spans="1:163">
      <c r="A97" s="21"/>
      <c r="B97" s="18"/>
      <c r="C97" s="360" t="s">
        <v>6</v>
      </c>
      <c r="D97" s="23"/>
      <c r="E97" s="2">
        <v>20890</v>
      </c>
      <c r="F97" s="2">
        <v>1500</v>
      </c>
      <c r="G97" s="10">
        <v>19390</v>
      </c>
      <c r="H97" s="166"/>
      <c r="I97" s="214">
        <v>2.3365652398143349E-2</v>
      </c>
      <c r="J97" s="88">
        <v>453.05999999999955</v>
      </c>
      <c r="K97" s="208">
        <v>23.36565239814335</v>
      </c>
      <c r="L97" s="206">
        <v>4530.5999999999958</v>
      </c>
      <c r="M97" s="207">
        <v>14859.400000000005</v>
      </c>
      <c r="N97" s="302"/>
      <c r="O97" s="86"/>
      <c r="P97" s="214">
        <v>4.6731304796286698E-2</v>
      </c>
      <c r="Q97" s="88">
        <v>906.1199999999991</v>
      </c>
      <c r="R97" s="208">
        <v>46.7313047962867</v>
      </c>
      <c r="S97" s="206">
        <v>9061.1999999999916</v>
      </c>
      <c r="T97" s="207">
        <v>10328.800000000008</v>
      </c>
      <c r="U97" s="302"/>
      <c r="V97" s="86"/>
      <c r="W97" s="237">
        <v>2.3365652398143348</v>
      </c>
      <c r="X97" s="235">
        <v>453.05999999999955</v>
      </c>
      <c r="Y97" s="236">
        <v>18936.939999999999</v>
      </c>
      <c r="Z97" s="302"/>
    </row>
    <row r="98" spans="1:163">
      <c r="A98" s="21"/>
      <c r="B98" s="19"/>
      <c r="C98" s="361" t="s">
        <v>7</v>
      </c>
      <c r="D98" s="420"/>
      <c r="E98" s="404">
        <v>22790</v>
      </c>
      <c r="F98" s="58">
        <v>1500</v>
      </c>
      <c r="G98" s="406">
        <v>21290</v>
      </c>
      <c r="H98" s="166"/>
      <c r="I98" s="214">
        <v>2.609957726632221E-2</v>
      </c>
      <c r="J98" s="88">
        <v>555.65999999999985</v>
      </c>
      <c r="K98" s="208">
        <v>26.099577266322211</v>
      </c>
      <c r="L98" s="206">
        <v>5556.5999999999985</v>
      </c>
      <c r="M98" s="207">
        <v>15733.400000000001</v>
      </c>
      <c r="N98" s="302"/>
      <c r="O98" s="86"/>
      <c r="P98" s="214">
        <v>5.2199154532644419E-2</v>
      </c>
      <c r="Q98" s="88">
        <v>1111.3199999999997</v>
      </c>
      <c r="R98" s="208">
        <v>52.199154532644421</v>
      </c>
      <c r="S98" s="206">
        <v>11113.199999999997</v>
      </c>
      <c r="T98" s="207">
        <v>10176.800000000003</v>
      </c>
      <c r="U98" s="302"/>
      <c r="V98" s="86"/>
      <c r="W98" s="237">
        <v>2.6099577266322211</v>
      </c>
      <c r="X98" s="235">
        <v>555.65999999999985</v>
      </c>
      <c r="Y98" s="236">
        <v>20734.34</v>
      </c>
      <c r="Z98" s="302"/>
    </row>
    <row r="99" spans="1:163">
      <c r="A99" s="21"/>
      <c r="B99" s="54" t="s">
        <v>8</v>
      </c>
      <c r="C99" s="359" t="s">
        <v>7</v>
      </c>
      <c r="D99" s="23"/>
      <c r="E99" s="2">
        <v>25090</v>
      </c>
      <c r="F99" s="2">
        <v>1500</v>
      </c>
      <c r="G99" s="10">
        <v>23590</v>
      </c>
      <c r="H99" s="166"/>
      <c r="I99" s="214">
        <v>2.8819838914794383E-2</v>
      </c>
      <c r="J99" s="88">
        <v>679.85999999999945</v>
      </c>
      <c r="K99" s="208">
        <v>28.819838914794381</v>
      </c>
      <c r="L99" s="206">
        <v>6798.5999999999949</v>
      </c>
      <c r="M99" s="207">
        <v>16791.400000000005</v>
      </c>
      <c r="N99" s="302"/>
      <c r="O99" s="86"/>
      <c r="P99" s="214">
        <v>5.7639677829588766E-2</v>
      </c>
      <c r="Q99" s="88">
        <v>1359.7199999999989</v>
      </c>
      <c r="R99" s="208">
        <v>57.639677829588763</v>
      </c>
      <c r="S99" s="206">
        <v>13597.19999999999</v>
      </c>
      <c r="T99" s="207">
        <v>9992.8000000000102</v>
      </c>
      <c r="U99" s="302"/>
      <c r="V99" s="86"/>
      <c r="W99" s="237">
        <v>2.8819838914794382</v>
      </c>
      <c r="X99" s="235">
        <v>679.85999999999945</v>
      </c>
      <c r="Y99" s="236">
        <v>22910.14</v>
      </c>
      <c r="Z99" s="302"/>
    </row>
    <row r="100" spans="1:163">
      <c r="A100" s="21"/>
      <c r="B100" s="18"/>
      <c r="C100" s="360" t="s">
        <v>9</v>
      </c>
      <c r="D100" s="23"/>
      <c r="E100" s="2">
        <v>25890</v>
      </c>
      <c r="F100" s="2">
        <v>1500</v>
      </c>
      <c r="G100" s="10">
        <v>24390</v>
      </c>
      <c r="H100" s="166"/>
      <c r="I100" s="214">
        <v>2.9645756457564554E-2</v>
      </c>
      <c r="J100" s="88">
        <v>723.05999999999949</v>
      </c>
      <c r="K100" s="208">
        <v>29.645756457564552</v>
      </c>
      <c r="L100" s="206">
        <v>7230.5999999999949</v>
      </c>
      <c r="M100" s="207">
        <v>17159.400000000005</v>
      </c>
      <c r="N100" s="302"/>
      <c r="O100" s="86"/>
      <c r="P100" s="214">
        <v>5.9291512915129109E-2</v>
      </c>
      <c r="Q100" s="88">
        <v>1446.119999999999</v>
      </c>
      <c r="R100" s="208">
        <v>59.291512915129104</v>
      </c>
      <c r="S100" s="206">
        <v>14461.19999999999</v>
      </c>
      <c r="T100" s="207">
        <v>9928.8000000000102</v>
      </c>
      <c r="U100" s="302"/>
      <c r="V100" s="86"/>
      <c r="W100" s="237">
        <v>2.9645756457564554</v>
      </c>
      <c r="X100" s="235">
        <v>723.05999999999949</v>
      </c>
      <c r="Y100" s="236">
        <v>23666.940000000002</v>
      </c>
      <c r="Z100" s="302"/>
    </row>
    <row r="101" spans="1:163">
      <c r="A101" s="21"/>
      <c r="B101" s="18"/>
      <c r="C101" s="360" t="s">
        <v>10</v>
      </c>
      <c r="D101" s="23"/>
      <c r="E101" s="404">
        <v>28490</v>
      </c>
      <c r="F101" s="58">
        <v>1500</v>
      </c>
      <c r="G101" s="406">
        <v>26990</v>
      </c>
      <c r="H101" s="166"/>
      <c r="I101" s="214">
        <v>3.1991848832901064E-2</v>
      </c>
      <c r="J101" s="88">
        <v>863.4599999999997</v>
      </c>
      <c r="K101" s="208">
        <v>31.991848832901066</v>
      </c>
      <c r="L101" s="206">
        <v>8634.5999999999967</v>
      </c>
      <c r="M101" s="207">
        <v>18355.400000000001</v>
      </c>
      <c r="N101" s="302"/>
      <c r="O101" s="86"/>
      <c r="P101" s="214">
        <v>6.3983697665802128E-2</v>
      </c>
      <c r="Q101" s="88">
        <v>1726.9199999999994</v>
      </c>
      <c r="R101" s="208">
        <v>63.983697665802133</v>
      </c>
      <c r="S101" s="206">
        <v>17269.199999999993</v>
      </c>
      <c r="T101" s="207">
        <v>9720.8000000000065</v>
      </c>
      <c r="U101" s="302"/>
      <c r="V101" s="86"/>
      <c r="W101" s="237">
        <v>3.1991848832901062</v>
      </c>
      <c r="X101" s="235">
        <v>863.4599999999997</v>
      </c>
      <c r="Y101" s="236">
        <v>26126.54</v>
      </c>
      <c r="Z101" s="302"/>
    </row>
    <row r="102" spans="1:163">
      <c r="A102" s="21"/>
      <c r="B102" s="426" t="s">
        <v>11</v>
      </c>
      <c r="C102" s="427" t="s">
        <v>13</v>
      </c>
      <c r="D102" s="420"/>
      <c r="E102" s="404">
        <v>27490</v>
      </c>
      <c r="F102" s="58">
        <v>1500</v>
      </c>
      <c r="G102" s="406">
        <v>25990</v>
      </c>
      <c r="H102" s="166"/>
      <c r="I102" s="214">
        <v>3.1145055790688721E-2</v>
      </c>
      <c r="J102" s="88">
        <v>809.45999999999981</v>
      </c>
      <c r="K102" s="208">
        <v>31.145055790688719</v>
      </c>
      <c r="L102" s="206">
        <v>8094.5999999999985</v>
      </c>
      <c r="M102" s="207">
        <v>17895.400000000001</v>
      </c>
      <c r="N102" s="302"/>
      <c r="O102" s="86"/>
      <c r="P102" s="214">
        <v>6.2290111581377441E-2</v>
      </c>
      <c r="Q102" s="88">
        <v>1618.9199999999996</v>
      </c>
      <c r="R102" s="208">
        <v>62.290111581377438</v>
      </c>
      <c r="S102" s="206">
        <v>16189.199999999997</v>
      </c>
      <c r="T102" s="207">
        <v>9800.8000000000029</v>
      </c>
      <c r="U102" s="302"/>
      <c r="V102" s="86"/>
      <c r="W102" s="237">
        <v>3.1145055790688723</v>
      </c>
      <c r="X102" s="235">
        <v>809.45999999999981</v>
      </c>
      <c r="Y102" s="236">
        <v>25180.54</v>
      </c>
      <c r="Z102" s="302"/>
    </row>
    <row r="103" spans="1:163" ht="15.75" thickBot="1">
      <c r="A103" s="21"/>
      <c r="B103" s="424" t="s">
        <v>12</v>
      </c>
      <c r="C103" s="428" t="s">
        <v>571</v>
      </c>
      <c r="D103" s="175"/>
      <c r="E103" s="15">
        <v>31190</v>
      </c>
      <c r="F103" s="15">
        <v>1500</v>
      </c>
      <c r="G103" s="16">
        <v>29690</v>
      </c>
      <c r="H103" s="166"/>
      <c r="I103" s="251">
        <v>3.3993263725159983E-2</v>
      </c>
      <c r="J103" s="89">
        <v>1009.2599999999999</v>
      </c>
      <c r="K103" s="252">
        <v>33.993263725159984</v>
      </c>
      <c r="L103" s="253">
        <v>10092.599999999999</v>
      </c>
      <c r="M103" s="254">
        <v>19597.400000000001</v>
      </c>
      <c r="N103" s="303"/>
      <c r="O103" s="86"/>
      <c r="P103" s="251">
        <v>6.7986527450319967E-2</v>
      </c>
      <c r="Q103" s="89">
        <v>2018.5199999999998</v>
      </c>
      <c r="R103" s="252">
        <v>67.986527450319969</v>
      </c>
      <c r="S103" s="253">
        <v>20185.199999999997</v>
      </c>
      <c r="T103" s="254">
        <v>9504.8000000000029</v>
      </c>
      <c r="U103" s="303"/>
      <c r="V103" s="86"/>
      <c r="W103" s="255">
        <v>3.3993263725159983</v>
      </c>
      <c r="X103" s="256">
        <v>1009.2599999999999</v>
      </c>
      <c r="Y103" s="257">
        <v>28680.74</v>
      </c>
      <c r="Z103" s="303"/>
    </row>
    <row r="104" spans="1:163" s="321" customFormat="1" ht="5.25" customHeight="1">
      <c r="A104" s="382"/>
      <c r="B104" s="383"/>
      <c r="C104" s="382"/>
      <c r="D104" s="382"/>
      <c r="E104" s="382"/>
      <c r="F104" s="382"/>
      <c r="G104" s="382"/>
      <c r="H104" s="166"/>
      <c r="I104" s="384"/>
      <c r="J104" s="385"/>
      <c r="K104" s="386"/>
      <c r="L104" s="379"/>
      <c r="M104" s="380"/>
      <c r="N104" s="162"/>
      <c r="O104" s="320"/>
      <c r="P104" s="384"/>
      <c r="Q104" s="385"/>
      <c r="R104" s="386"/>
      <c r="S104" s="379"/>
      <c r="T104" s="380"/>
      <c r="U104" s="162"/>
      <c r="V104" s="320"/>
      <c r="W104" s="387"/>
      <c r="X104" s="381"/>
      <c r="Y104" s="380"/>
      <c r="Z104" s="162"/>
      <c r="AB104" s="501"/>
      <c r="AC104" s="501"/>
      <c r="AD104" s="501"/>
      <c r="AE104" s="501"/>
      <c r="AF104" s="501"/>
      <c r="AG104" s="501"/>
      <c r="AH104" s="501"/>
      <c r="AI104" s="501"/>
      <c r="AJ104" s="501"/>
      <c r="AK104" s="501"/>
      <c r="AL104" s="501"/>
      <c r="AM104" s="501"/>
      <c r="AN104" s="501"/>
      <c r="AO104" s="501"/>
      <c r="AP104" s="501"/>
      <c r="AQ104" s="501"/>
      <c r="AR104" s="501"/>
      <c r="AS104" s="501"/>
      <c r="AT104" s="501"/>
      <c r="AU104" s="501"/>
      <c r="AV104" s="501"/>
      <c r="AW104" s="501"/>
      <c r="AX104" s="501"/>
      <c r="AY104" s="501"/>
      <c r="AZ104" s="501"/>
      <c r="BA104" s="501"/>
      <c r="BB104" s="501"/>
      <c r="BC104" s="501"/>
      <c r="BD104" s="501"/>
      <c r="BE104" s="501"/>
      <c r="BF104" s="501"/>
      <c r="BG104" s="501"/>
      <c r="BH104" s="501"/>
      <c r="BI104" s="501"/>
      <c r="BJ104" s="501"/>
      <c r="BK104" s="501"/>
      <c r="BL104" s="501"/>
      <c r="BM104" s="501"/>
      <c r="BN104" s="501"/>
      <c r="BO104" s="501"/>
      <c r="BP104" s="501"/>
      <c r="BQ104" s="501"/>
      <c r="BR104" s="501"/>
      <c r="BS104" s="501"/>
      <c r="BT104" s="501"/>
      <c r="BU104" s="501"/>
      <c r="BV104" s="501"/>
      <c r="BW104" s="501"/>
      <c r="BX104" s="501"/>
      <c r="BY104" s="501"/>
      <c r="BZ104" s="501"/>
      <c r="CA104" s="501"/>
      <c r="CB104" s="501"/>
      <c r="CC104" s="501"/>
      <c r="CD104" s="501"/>
      <c r="CE104" s="501"/>
      <c r="CF104" s="501"/>
      <c r="CG104" s="501"/>
      <c r="CH104" s="501"/>
      <c r="CI104" s="501"/>
      <c r="CJ104" s="501"/>
      <c r="CK104" s="501"/>
      <c r="CL104" s="501"/>
      <c r="CM104" s="501"/>
      <c r="CN104" s="501"/>
      <c r="CO104" s="501"/>
      <c r="CP104" s="501"/>
      <c r="CQ104" s="501"/>
      <c r="CR104" s="501"/>
      <c r="CS104" s="501"/>
      <c r="CT104" s="501"/>
      <c r="CU104" s="501"/>
      <c r="CV104" s="501"/>
      <c r="CW104" s="501"/>
      <c r="CX104" s="501"/>
      <c r="CY104" s="501"/>
      <c r="CZ104" s="501"/>
      <c r="DA104" s="501"/>
      <c r="DB104" s="501"/>
      <c r="DC104" s="501"/>
      <c r="DD104" s="501"/>
      <c r="DE104" s="501"/>
      <c r="DF104" s="501"/>
      <c r="DG104" s="501"/>
      <c r="DH104" s="501"/>
      <c r="DI104" s="501"/>
      <c r="DJ104" s="501"/>
      <c r="DK104" s="501"/>
      <c r="DL104" s="501"/>
      <c r="DM104" s="501"/>
      <c r="DN104" s="501"/>
      <c r="DO104" s="501"/>
      <c r="DP104" s="501"/>
      <c r="DQ104" s="501"/>
      <c r="DR104" s="501"/>
      <c r="DS104" s="501"/>
      <c r="DT104" s="501"/>
      <c r="DU104" s="501"/>
      <c r="DV104" s="501"/>
      <c r="DW104" s="501"/>
      <c r="DX104" s="501"/>
      <c r="DY104" s="501"/>
      <c r="DZ104" s="501"/>
      <c r="EA104" s="501"/>
      <c r="EB104" s="501"/>
      <c r="EC104" s="501"/>
      <c r="ED104" s="501"/>
      <c r="EE104" s="501"/>
      <c r="EF104" s="501"/>
      <c r="EG104" s="501"/>
      <c r="EH104" s="501"/>
      <c r="EI104" s="501"/>
      <c r="EJ104" s="501"/>
      <c r="EK104" s="501"/>
      <c r="EL104" s="501"/>
      <c r="EM104" s="501"/>
      <c r="EN104" s="501"/>
      <c r="EO104" s="501"/>
      <c r="EP104" s="501"/>
      <c r="EQ104" s="501"/>
      <c r="ER104" s="501"/>
      <c r="ES104" s="501"/>
      <c r="ET104" s="501"/>
      <c r="EU104" s="501"/>
      <c r="EV104" s="501"/>
      <c r="EW104" s="501"/>
      <c r="EX104" s="501"/>
      <c r="EY104" s="501"/>
      <c r="EZ104" s="501"/>
      <c r="FA104" s="501"/>
      <c r="FB104" s="501"/>
      <c r="FC104" s="501"/>
      <c r="FD104" s="501"/>
      <c r="FE104" s="501"/>
      <c r="FF104" s="501"/>
      <c r="FG104" s="501"/>
    </row>
    <row r="105" spans="1:163" s="5" customFormat="1" ht="9" customHeight="1">
      <c r="A105" s="21"/>
      <c r="B105" s="48"/>
      <c r="C105" s="21"/>
      <c r="D105" s="21"/>
      <c r="E105" s="23"/>
      <c r="F105" s="23"/>
      <c r="G105" s="23"/>
      <c r="H105" s="166"/>
      <c r="AA105" s="164"/>
      <c r="AB105" s="500"/>
      <c r="AC105" s="500"/>
      <c r="AD105" s="500"/>
      <c r="AE105" s="500"/>
      <c r="AF105" s="500"/>
      <c r="AG105" s="500"/>
      <c r="AH105" s="500"/>
      <c r="AI105" s="500"/>
      <c r="AJ105" s="500"/>
      <c r="AK105" s="500"/>
      <c r="AL105" s="500"/>
      <c r="AM105" s="500"/>
      <c r="AN105" s="500"/>
      <c r="AO105" s="500"/>
      <c r="AP105" s="500"/>
      <c r="AQ105" s="500"/>
      <c r="AR105" s="500"/>
      <c r="AS105" s="500"/>
      <c r="AT105" s="500"/>
      <c r="AU105" s="500"/>
      <c r="AV105" s="500"/>
      <c r="AW105" s="500"/>
      <c r="AX105" s="500"/>
      <c r="AY105" s="500"/>
      <c r="AZ105" s="500"/>
      <c r="BA105" s="500"/>
      <c r="BB105" s="500"/>
      <c r="BC105" s="500"/>
      <c r="BD105" s="500"/>
      <c r="BE105" s="500"/>
      <c r="BF105" s="500"/>
      <c r="BG105" s="500"/>
      <c r="BH105" s="500"/>
      <c r="BI105" s="500"/>
      <c r="BJ105" s="500"/>
      <c r="BK105" s="500"/>
      <c r="BL105" s="500"/>
      <c r="BM105" s="500"/>
      <c r="BN105" s="500"/>
      <c r="BO105" s="500"/>
      <c r="BP105" s="500"/>
      <c r="BQ105" s="500"/>
      <c r="BR105" s="500"/>
      <c r="BS105" s="500"/>
      <c r="BT105" s="500"/>
      <c r="BU105" s="500"/>
      <c r="BV105" s="500"/>
      <c r="BW105" s="500"/>
      <c r="BX105" s="500"/>
      <c r="BY105" s="500"/>
      <c r="BZ105" s="500"/>
      <c r="CA105" s="500"/>
      <c r="CB105" s="500"/>
      <c r="CC105" s="500"/>
      <c r="CD105" s="500"/>
      <c r="CE105" s="500"/>
      <c r="CF105" s="500"/>
      <c r="CG105" s="500"/>
      <c r="CH105" s="500"/>
      <c r="CI105" s="500"/>
      <c r="CJ105" s="500"/>
      <c r="CK105" s="500"/>
      <c r="CL105" s="500"/>
      <c r="CM105" s="500"/>
      <c r="CN105" s="500"/>
      <c r="CO105" s="500"/>
      <c r="CP105" s="500"/>
      <c r="CQ105" s="500"/>
      <c r="CR105" s="500"/>
      <c r="CS105" s="500"/>
      <c r="CT105" s="500"/>
      <c r="CU105" s="500"/>
      <c r="CV105" s="500"/>
      <c r="CW105" s="500"/>
      <c r="CX105" s="500"/>
      <c r="CY105" s="500"/>
      <c r="CZ105" s="500"/>
      <c r="DA105" s="500"/>
      <c r="DB105" s="500"/>
      <c r="DC105" s="500"/>
      <c r="DD105" s="500"/>
      <c r="DE105" s="500"/>
      <c r="DF105" s="500"/>
      <c r="DG105" s="500"/>
      <c r="DH105" s="500"/>
      <c r="DI105" s="500"/>
      <c r="DJ105" s="500"/>
      <c r="DK105" s="500"/>
      <c r="DL105" s="500"/>
      <c r="DM105" s="500"/>
      <c r="DN105" s="500"/>
      <c r="DO105" s="500"/>
      <c r="DP105" s="500"/>
      <c r="DQ105" s="500"/>
      <c r="DR105" s="500"/>
      <c r="DS105" s="500"/>
      <c r="DT105" s="500"/>
      <c r="DU105" s="500"/>
      <c r="DV105" s="500"/>
      <c r="DW105" s="500"/>
      <c r="DX105" s="500"/>
      <c r="DY105" s="500"/>
      <c r="DZ105" s="500"/>
      <c r="EA105" s="500"/>
      <c r="EB105" s="500"/>
      <c r="EC105" s="500"/>
      <c r="ED105" s="500"/>
      <c r="EE105" s="500"/>
      <c r="EF105" s="500"/>
      <c r="EG105" s="500"/>
      <c r="EH105" s="500"/>
      <c r="EI105" s="500"/>
      <c r="EJ105" s="500"/>
      <c r="EK105" s="500"/>
      <c r="EL105" s="500"/>
      <c r="EM105" s="500"/>
      <c r="EN105" s="500"/>
      <c r="EO105" s="500"/>
      <c r="EP105" s="500"/>
      <c r="EQ105" s="500"/>
      <c r="ER105" s="500"/>
      <c r="ES105" s="500"/>
      <c r="ET105" s="500"/>
      <c r="EU105" s="500"/>
      <c r="EV105" s="500"/>
      <c r="EW105" s="500"/>
      <c r="EX105" s="500"/>
      <c r="EY105" s="500"/>
      <c r="EZ105" s="500"/>
      <c r="FA105" s="500"/>
      <c r="FB105" s="500"/>
      <c r="FC105" s="500"/>
      <c r="FD105" s="500"/>
      <c r="FE105" s="500"/>
      <c r="FF105" s="500"/>
      <c r="FG105" s="500"/>
    </row>
    <row r="106" spans="1:163" s="5" customFormat="1" ht="19.5" thickBot="1">
      <c r="B106" s="31" t="s">
        <v>94</v>
      </c>
      <c r="H106" s="166"/>
      <c r="I106" s="212"/>
      <c r="J106" s="212"/>
      <c r="K106" s="74"/>
      <c r="L106" s="81"/>
      <c r="M106" s="79"/>
      <c r="N106" s="85"/>
      <c r="O106" s="66"/>
      <c r="P106" s="211"/>
      <c r="Q106" s="211"/>
      <c r="R106" s="74"/>
      <c r="S106" s="81"/>
      <c r="T106" s="79"/>
      <c r="U106" s="85"/>
      <c r="V106" s="66"/>
      <c r="W106" s="74"/>
      <c r="X106" s="50"/>
      <c r="Y106" s="81"/>
      <c r="Z106" s="81"/>
      <c r="AA106" s="164"/>
      <c r="AB106" s="500"/>
      <c r="AC106" s="500"/>
      <c r="AD106" s="500"/>
      <c r="AE106" s="500"/>
      <c r="AF106" s="500"/>
      <c r="AG106" s="500"/>
      <c r="AH106" s="500"/>
      <c r="AI106" s="500"/>
      <c r="AJ106" s="500"/>
      <c r="AK106" s="500"/>
      <c r="AL106" s="500"/>
      <c r="AM106" s="500"/>
      <c r="AN106" s="500"/>
      <c r="AO106" s="500"/>
      <c r="AP106" s="500"/>
      <c r="AQ106" s="500"/>
      <c r="AR106" s="500"/>
      <c r="AS106" s="500"/>
      <c r="AT106" s="500"/>
      <c r="AU106" s="500"/>
      <c r="AV106" s="500"/>
      <c r="AW106" s="500"/>
      <c r="AX106" s="500"/>
      <c r="AY106" s="500"/>
      <c r="AZ106" s="500"/>
      <c r="BA106" s="500"/>
      <c r="BB106" s="500"/>
      <c r="BC106" s="500"/>
      <c r="BD106" s="500"/>
      <c r="BE106" s="500"/>
      <c r="BF106" s="500"/>
      <c r="BG106" s="500"/>
      <c r="BH106" s="500"/>
      <c r="BI106" s="500"/>
      <c r="BJ106" s="500"/>
      <c r="BK106" s="500"/>
      <c r="BL106" s="500"/>
      <c r="BM106" s="500"/>
      <c r="BN106" s="500"/>
      <c r="BO106" s="500"/>
      <c r="BP106" s="500"/>
      <c r="BQ106" s="500"/>
      <c r="BR106" s="500"/>
      <c r="BS106" s="500"/>
      <c r="BT106" s="500"/>
      <c r="BU106" s="500"/>
      <c r="BV106" s="500"/>
      <c r="BW106" s="500"/>
      <c r="BX106" s="500"/>
      <c r="BY106" s="500"/>
      <c r="BZ106" s="500"/>
      <c r="CA106" s="500"/>
      <c r="CB106" s="500"/>
      <c r="CC106" s="500"/>
      <c r="CD106" s="500"/>
      <c r="CE106" s="500"/>
      <c r="CF106" s="500"/>
      <c r="CG106" s="500"/>
      <c r="CH106" s="500"/>
      <c r="CI106" s="500"/>
      <c r="CJ106" s="500"/>
      <c r="CK106" s="500"/>
      <c r="CL106" s="500"/>
      <c r="CM106" s="500"/>
      <c r="CN106" s="500"/>
      <c r="CO106" s="500"/>
      <c r="CP106" s="500"/>
      <c r="CQ106" s="500"/>
      <c r="CR106" s="500"/>
      <c r="CS106" s="500"/>
      <c r="CT106" s="500"/>
      <c r="CU106" s="500"/>
      <c r="CV106" s="500"/>
      <c r="CW106" s="500"/>
      <c r="CX106" s="500"/>
      <c r="CY106" s="500"/>
      <c r="CZ106" s="500"/>
      <c r="DA106" s="500"/>
      <c r="DB106" s="500"/>
      <c r="DC106" s="500"/>
      <c r="DD106" s="500"/>
      <c r="DE106" s="500"/>
      <c r="DF106" s="500"/>
      <c r="DG106" s="500"/>
      <c r="DH106" s="500"/>
      <c r="DI106" s="500"/>
      <c r="DJ106" s="500"/>
      <c r="DK106" s="500"/>
      <c r="DL106" s="500"/>
      <c r="DM106" s="500"/>
      <c r="DN106" s="500"/>
      <c r="DO106" s="500"/>
      <c r="DP106" s="500"/>
      <c r="DQ106" s="500"/>
      <c r="DR106" s="500"/>
      <c r="DS106" s="500"/>
      <c r="DT106" s="500"/>
      <c r="DU106" s="500"/>
      <c r="DV106" s="500"/>
      <c r="DW106" s="500"/>
      <c r="DX106" s="500"/>
      <c r="DY106" s="500"/>
      <c r="DZ106" s="500"/>
      <c r="EA106" s="500"/>
      <c r="EB106" s="500"/>
      <c r="EC106" s="500"/>
      <c r="ED106" s="500"/>
      <c r="EE106" s="500"/>
      <c r="EF106" s="500"/>
      <c r="EG106" s="500"/>
      <c r="EH106" s="500"/>
      <c r="EI106" s="500"/>
      <c r="EJ106" s="500"/>
      <c r="EK106" s="500"/>
      <c r="EL106" s="500"/>
      <c r="EM106" s="500"/>
      <c r="EN106" s="500"/>
      <c r="EO106" s="500"/>
      <c r="EP106" s="500"/>
      <c r="EQ106" s="500"/>
      <c r="ER106" s="500"/>
      <c r="ES106" s="500"/>
      <c r="ET106" s="500"/>
      <c r="EU106" s="500"/>
      <c r="EV106" s="500"/>
      <c r="EW106" s="500"/>
      <c r="EX106" s="500"/>
      <c r="EY106" s="500"/>
      <c r="EZ106" s="500"/>
      <c r="FA106" s="500"/>
      <c r="FB106" s="500"/>
      <c r="FC106" s="500"/>
      <c r="FD106" s="500"/>
      <c r="FE106" s="500"/>
      <c r="FF106" s="500"/>
      <c r="FG106" s="500"/>
    </row>
    <row r="107" spans="1:163" ht="19.5" customHeight="1">
      <c r="B107" s="72" t="s">
        <v>43</v>
      </c>
      <c r="C107" s="22"/>
      <c r="D107" s="56"/>
      <c r="E107" s="39" t="s">
        <v>42</v>
      </c>
      <c r="F107" s="25"/>
      <c r="G107" s="40"/>
      <c r="H107" s="166"/>
      <c r="I107" s="94" t="s">
        <v>16</v>
      </c>
      <c r="J107" s="87"/>
      <c r="K107" s="921" t="s">
        <v>355</v>
      </c>
      <c r="L107" s="921" t="s">
        <v>354</v>
      </c>
      <c r="M107" s="921" t="s">
        <v>353</v>
      </c>
      <c r="N107" s="927" t="s">
        <v>278</v>
      </c>
      <c r="O107" s="95"/>
      <c r="P107" s="94" t="s">
        <v>16</v>
      </c>
      <c r="Q107" s="87"/>
      <c r="R107" s="921" t="s">
        <v>355</v>
      </c>
      <c r="S107" s="921" t="s">
        <v>354</v>
      </c>
      <c r="T107" s="921" t="s">
        <v>353</v>
      </c>
      <c r="U107" s="927" t="s">
        <v>278</v>
      </c>
      <c r="V107" s="95"/>
      <c r="W107" s="923" t="s">
        <v>355</v>
      </c>
      <c r="X107" s="925" t="s">
        <v>354</v>
      </c>
      <c r="Y107" s="925" t="s">
        <v>353</v>
      </c>
      <c r="Z107" s="927" t="s">
        <v>278</v>
      </c>
    </row>
    <row r="108" spans="1:163" ht="30" customHeight="1" thickBot="1">
      <c r="B108" s="70" t="s">
        <v>112</v>
      </c>
      <c r="C108" s="69"/>
      <c r="D108" s="57"/>
      <c r="E108" s="41" t="s">
        <v>22</v>
      </c>
      <c r="F108" s="38" t="s">
        <v>31</v>
      </c>
      <c r="G108" s="42" t="s">
        <v>23</v>
      </c>
      <c r="H108" s="166"/>
      <c r="I108" s="460" t="s">
        <v>1</v>
      </c>
      <c r="J108" s="461" t="s">
        <v>2</v>
      </c>
      <c r="K108" s="922"/>
      <c r="L108" s="922"/>
      <c r="M108" s="922"/>
      <c r="N108" s="928"/>
      <c r="O108" s="96"/>
      <c r="P108" s="460" t="s">
        <v>1</v>
      </c>
      <c r="Q108" s="461" t="s">
        <v>2</v>
      </c>
      <c r="R108" s="922"/>
      <c r="S108" s="922"/>
      <c r="T108" s="922"/>
      <c r="U108" s="928"/>
      <c r="V108" s="96"/>
      <c r="W108" s="924"/>
      <c r="X108" s="926"/>
      <c r="Y108" s="926"/>
      <c r="Z108" s="928"/>
    </row>
    <row r="109" spans="1:163">
      <c r="A109" s="21"/>
      <c r="B109" s="18" t="s">
        <v>4</v>
      </c>
      <c r="C109" s="821" t="s">
        <v>5</v>
      </c>
      <c r="D109" s="172"/>
      <c r="E109" s="7">
        <v>21690</v>
      </c>
      <c r="F109" s="7">
        <v>0</v>
      </c>
      <c r="G109" s="249">
        <v>21690</v>
      </c>
      <c r="H109" s="166"/>
      <c r="I109" s="214">
        <v>5.3999999999999999E-2</v>
      </c>
      <c r="J109" s="88">
        <v>1171.26</v>
      </c>
      <c r="K109" s="208">
        <v>54</v>
      </c>
      <c r="L109" s="206">
        <v>11712.6</v>
      </c>
      <c r="M109" s="207">
        <v>9977.4</v>
      </c>
      <c r="N109" s="302"/>
      <c r="O109" s="86"/>
      <c r="P109" s="214">
        <v>0.1</v>
      </c>
      <c r="Q109" s="88">
        <v>2169</v>
      </c>
      <c r="R109" s="208">
        <v>100</v>
      </c>
      <c r="S109" s="206">
        <v>21690</v>
      </c>
      <c r="T109" s="207">
        <v>0</v>
      </c>
      <c r="U109" s="302"/>
      <c r="V109" s="86"/>
      <c r="W109" s="237">
        <v>5</v>
      </c>
      <c r="X109" s="235">
        <v>1084.5</v>
      </c>
      <c r="Y109" s="236">
        <v>20605.5</v>
      </c>
      <c r="Z109" s="302"/>
    </row>
    <row r="110" spans="1:163">
      <c r="A110" s="21"/>
      <c r="B110" s="18"/>
      <c r="C110" s="360" t="s">
        <v>6</v>
      </c>
      <c r="D110" s="23"/>
      <c r="E110" s="2">
        <v>22190</v>
      </c>
      <c r="F110" s="2">
        <v>0</v>
      </c>
      <c r="G110" s="249">
        <v>22190</v>
      </c>
      <c r="H110" s="166"/>
      <c r="I110" s="214">
        <v>5.3999999999999999E-2</v>
      </c>
      <c r="J110" s="88">
        <v>1198.26</v>
      </c>
      <c r="K110" s="208">
        <v>54</v>
      </c>
      <c r="L110" s="206">
        <v>11982.6</v>
      </c>
      <c r="M110" s="207">
        <v>10207.4</v>
      </c>
      <c r="N110" s="302"/>
      <c r="O110" s="86"/>
      <c r="P110" s="214">
        <v>0.1</v>
      </c>
      <c r="Q110" s="88">
        <v>2219</v>
      </c>
      <c r="R110" s="208">
        <v>100</v>
      </c>
      <c r="S110" s="206">
        <v>22190</v>
      </c>
      <c r="T110" s="207">
        <v>0</v>
      </c>
      <c r="U110" s="302"/>
      <c r="V110" s="86"/>
      <c r="W110" s="237">
        <v>5</v>
      </c>
      <c r="X110" s="235">
        <v>1109.5</v>
      </c>
      <c r="Y110" s="236">
        <v>21080.5</v>
      </c>
      <c r="Z110" s="302"/>
    </row>
    <row r="111" spans="1:163">
      <c r="A111" s="21"/>
      <c r="B111" s="19"/>
      <c r="C111" s="361" t="s">
        <v>7</v>
      </c>
      <c r="D111" s="420"/>
      <c r="E111" s="404">
        <v>24090</v>
      </c>
      <c r="F111" s="58">
        <v>0</v>
      </c>
      <c r="G111" s="377">
        <v>24090</v>
      </c>
      <c r="H111" s="166"/>
      <c r="I111" s="214">
        <v>5.3999999999999999E-2</v>
      </c>
      <c r="J111" s="88">
        <v>1300.8599999999999</v>
      </c>
      <c r="K111" s="208">
        <v>54</v>
      </c>
      <c r="L111" s="206">
        <v>13008.599999999999</v>
      </c>
      <c r="M111" s="207">
        <v>11081.400000000001</v>
      </c>
      <c r="N111" s="302"/>
      <c r="O111" s="86"/>
      <c r="P111" s="214">
        <v>0.1</v>
      </c>
      <c r="Q111" s="88">
        <v>2409</v>
      </c>
      <c r="R111" s="208">
        <v>100</v>
      </c>
      <c r="S111" s="206">
        <v>24090</v>
      </c>
      <c r="T111" s="207">
        <v>0</v>
      </c>
      <c r="U111" s="302"/>
      <c r="V111" s="86"/>
      <c r="W111" s="237">
        <v>5</v>
      </c>
      <c r="X111" s="235">
        <v>1204.5</v>
      </c>
      <c r="Y111" s="236">
        <v>22885.5</v>
      </c>
      <c r="Z111" s="302"/>
    </row>
    <row r="112" spans="1:163">
      <c r="A112" s="21"/>
      <c r="B112" s="54" t="s">
        <v>8</v>
      </c>
      <c r="C112" s="359" t="s">
        <v>7</v>
      </c>
      <c r="D112" s="23"/>
      <c r="E112" s="2">
        <v>26390</v>
      </c>
      <c r="F112" s="2">
        <v>0</v>
      </c>
      <c r="G112" s="249">
        <v>26390</v>
      </c>
      <c r="H112" s="166"/>
      <c r="I112" s="214">
        <v>5.3999999999999999E-2</v>
      </c>
      <c r="J112" s="88">
        <v>1425.06</v>
      </c>
      <c r="K112" s="208">
        <v>54</v>
      </c>
      <c r="L112" s="206">
        <v>14250.599999999999</v>
      </c>
      <c r="M112" s="207">
        <v>12139.400000000001</v>
      </c>
      <c r="N112" s="302"/>
      <c r="O112" s="86"/>
      <c r="P112" s="214">
        <v>0.1</v>
      </c>
      <c r="Q112" s="88">
        <v>2639</v>
      </c>
      <c r="R112" s="208">
        <v>100</v>
      </c>
      <c r="S112" s="206">
        <v>26390</v>
      </c>
      <c r="T112" s="207">
        <v>0</v>
      </c>
      <c r="U112" s="302"/>
      <c r="V112" s="86"/>
      <c r="W112" s="237">
        <v>5</v>
      </c>
      <c r="X112" s="235">
        <v>1319.5</v>
      </c>
      <c r="Y112" s="236">
        <v>25070.5</v>
      </c>
      <c r="Z112" s="302"/>
    </row>
    <row r="113" spans="1:163">
      <c r="A113" s="21"/>
      <c r="B113" s="18"/>
      <c r="C113" s="360" t="s">
        <v>9</v>
      </c>
      <c r="D113" s="23"/>
      <c r="E113" s="2">
        <v>27190</v>
      </c>
      <c r="F113" s="2">
        <v>0</v>
      </c>
      <c r="G113" s="249">
        <v>27190</v>
      </c>
      <c r="H113" s="166"/>
      <c r="I113" s="214">
        <v>5.3999999999999999E-2</v>
      </c>
      <c r="J113" s="88">
        <v>1468.26</v>
      </c>
      <c r="K113" s="208">
        <v>54</v>
      </c>
      <c r="L113" s="206">
        <v>14682.6</v>
      </c>
      <c r="M113" s="207">
        <v>12507.4</v>
      </c>
      <c r="N113" s="302"/>
      <c r="O113" s="86"/>
      <c r="P113" s="214">
        <v>0.1</v>
      </c>
      <c r="Q113" s="88">
        <v>2719</v>
      </c>
      <c r="R113" s="208">
        <v>100</v>
      </c>
      <c r="S113" s="206">
        <v>27190</v>
      </c>
      <c r="T113" s="207">
        <v>0</v>
      </c>
      <c r="U113" s="302"/>
      <c r="V113" s="86"/>
      <c r="W113" s="237">
        <v>5</v>
      </c>
      <c r="X113" s="235">
        <v>1359.5</v>
      </c>
      <c r="Y113" s="236">
        <v>25830.5</v>
      </c>
      <c r="Z113" s="302"/>
    </row>
    <row r="114" spans="1:163">
      <c r="A114" s="21"/>
      <c r="B114" s="18"/>
      <c r="C114" s="360" t="s">
        <v>10</v>
      </c>
      <c r="D114" s="23"/>
      <c r="E114" s="404">
        <v>29790</v>
      </c>
      <c r="F114" s="58">
        <v>0</v>
      </c>
      <c r="G114" s="377">
        <v>29790</v>
      </c>
      <c r="H114" s="166"/>
      <c r="I114" s="214">
        <v>5.3999999999999999E-2</v>
      </c>
      <c r="J114" s="88">
        <v>1608.66</v>
      </c>
      <c r="K114" s="208">
        <v>54</v>
      </c>
      <c r="L114" s="206">
        <v>16086.6</v>
      </c>
      <c r="M114" s="207">
        <v>13703.4</v>
      </c>
      <c r="N114" s="302"/>
      <c r="O114" s="86"/>
      <c r="P114" s="214">
        <v>0.1</v>
      </c>
      <c r="Q114" s="88">
        <v>2979</v>
      </c>
      <c r="R114" s="208">
        <v>100</v>
      </c>
      <c r="S114" s="206">
        <v>29790</v>
      </c>
      <c r="T114" s="207">
        <v>0</v>
      </c>
      <c r="U114" s="302"/>
      <c r="V114" s="86"/>
      <c r="W114" s="237">
        <v>5</v>
      </c>
      <c r="X114" s="235">
        <v>1489.5</v>
      </c>
      <c r="Y114" s="236">
        <v>28300.5</v>
      </c>
      <c r="Z114" s="302"/>
    </row>
    <row r="115" spans="1:163">
      <c r="A115" s="21"/>
      <c r="B115" s="426" t="s">
        <v>11</v>
      </c>
      <c r="C115" s="427" t="s">
        <v>13</v>
      </c>
      <c r="D115" s="420"/>
      <c r="E115" s="404">
        <v>28790</v>
      </c>
      <c r="F115" s="58">
        <v>0</v>
      </c>
      <c r="G115" s="377">
        <v>28790</v>
      </c>
      <c r="H115" s="166"/>
      <c r="I115" s="214">
        <v>5.3999999999999999E-2</v>
      </c>
      <c r="J115" s="88">
        <v>1554.66</v>
      </c>
      <c r="K115" s="208">
        <v>54</v>
      </c>
      <c r="L115" s="206">
        <v>15546.6</v>
      </c>
      <c r="M115" s="207">
        <v>13243.4</v>
      </c>
      <c r="N115" s="302"/>
      <c r="O115" s="86"/>
      <c r="P115" s="214">
        <v>0.1</v>
      </c>
      <c r="Q115" s="88">
        <v>2879</v>
      </c>
      <c r="R115" s="208">
        <v>100</v>
      </c>
      <c r="S115" s="206">
        <v>28790</v>
      </c>
      <c r="T115" s="207">
        <v>0</v>
      </c>
      <c r="U115" s="302"/>
      <c r="V115" s="86"/>
      <c r="W115" s="237">
        <v>5</v>
      </c>
      <c r="X115" s="235">
        <v>1439.5</v>
      </c>
      <c r="Y115" s="236">
        <v>27350.5</v>
      </c>
      <c r="Z115" s="302"/>
    </row>
    <row r="116" spans="1:163" ht="15.75" thickBot="1">
      <c r="A116" s="21"/>
      <c r="B116" s="424" t="s">
        <v>12</v>
      </c>
      <c r="C116" s="428" t="s">
        <v>571</v>
      </c>
      <c r="D116" s="175"/>
      <c r="E116" s="15">
        <v>32490</v>
      </c>
      <c r="F116" s="15">
        <v>0</v>
      </c>
      <c r="G116" s="250">
        <v>32490</v>
      </c>
      <c r="H116" s="166"/>
      <c r="I116" s="251">
        <v>5.3999999999999999E-2</v>
      </c>
      <c r="J116" s="89">
        <v>1754.46</v>
      </c>
      <c r="K116" s="252">
        <v>54</v>
      </c>
      <c r="L116" s="253">
        <v>17544.599999999999</v>
      </c>
      <c r="M116" s="254">
        <v>14945.400000000001</v>
      </c>
      <c r="N116" s="303"/>
      <c r="O116" s="86"/>
      <c r="P116" s="251">
        <v>0.1</v>
      </c>
      <c r="Q116" s="89">
        <v>3249</v>
      </c>
      <c r="R116" s="252">
        <v>100</v>
      </c>
      <c r="S116" s="253">
        <v>32490</v>
      </c>
      <c r="T116" s="254">
        <v>0</v>
      </c>
      <c r="U116" s="303"/>
      <c r="V116" s="86"/>
      <c r="W116" s="255">
        <v>5</v>
      </c>
      <c r="X116" s="256">
        <v>1624.5</v>
      </c>
      <c r="Y116" s="257">
        <v>30865.5</v>
      </c>
      <c r="Z116" s="303"/>
    </row>
    <row r="117" spans="1:163" s="321" customFormat="1" ht="5.25" customHeight="1">
      <c r="A117" s="382"/>
      <c r="B117" s="383"/>
      <c r="C117" s="382"/>
      <c r="D117" s="382"/>
      <c r="E117" s="382"/>
      <c r="F117" s="382"/>
      <c r="G117" s="382"/>
      <c r="H117" s="166"/>
      <c r="I117" s="384"/>
      <c r="J117" s="385"/>
      <c r="K117" s="386"/>
      <c r="L117" s="379"/>
      <c r="M117" s="380"/>
      <c r="N117" s="162"/>
      <c r="O117" s="320"/>
      <c r="P117" s="384"/>
      <c r="Q117" s="385"/>
      <c r="R117" s="386"/>
      <c r="S117" s="379"/>
      <c r="T117" s="380"/>
      <c r="U117" s="162"/>
      <c r="V117" s="320"/>
      <c r="W117" s="387"/>
      <c r="X117" s="381"/>
      <c r="Y117" s="380"/>
      <c r="Z117" s="162"/>
      <c r="AB117" s="501"/>
      <c r="AC117" s="501"/>
      <c r="AD117" s="501"/>
      <c r="AE117" s="501"/>
      <c r="AF117" s="501"/>
      <c r="AG117" s="501"/>
      <c r="AH117" s="501"/>
      <c r="AI117" s="501"/>
      <c r="AJ117" s="501"/>
      <c r="AK117" s="501"/>
      <c r="AL117" s="501"/>
      <c r="AM117" s="501"/>
      <c r="AN117" s="501"/>
      <c r="AO117" s="501"/>
      <c r="AP117" s="501"/>
      <c r="AQ117" s="501"/>
      <c r="AR117" s="501"/>
      <c r="AS117" s="501"/>
      <c r="AT117" s="501"/>
      <c r="AU117" s="501"/>
      <c r="AV117" s="501"/>
      <c r="AW117" s="501"/>
      <c r="AX117" s="501"/>
      <c r="AY117" s="501"/>
      <c r="AZ117" s="501"/>
      <c r="BA117" s="501"/>
      <c r="BB117" s="501"/>
      <c r="BC117" s="501"/>
      <c r="BD117" s="501"/>
      <c r="BE117" s="501"/>
      <c r="BF117" s="501"/>
      <c r="BG117" s="501"/>
      <c r="BH117" s="501"/>
      <c r="BI117" s="501"/>
      <c r="BJ117" s="501"/>
      <c r="BK117" s="501"/>
      <c r="BL117" s="501"/>
      <c r="BM117" s="501"/>
      <c r="BN117" s="501"/>
      <c r="BO117" s="501"/>
      <c r="BP117" s="501"/>
      <c r="BQ117" s="501"/>
      <c r="BR117" s="501"/>
      <c r="BS117" s="501"/>
      <c r="BT117" s="501"/>
      <c r="BU117" s="501"/>
      <c r="BV117" s="501"/>
      <c r="BW117" s="501"/>
      <c r="BX117" s="501"/>
      <c r="BY117" s="501"/>
      <c r="BZ117" s="501"/>
      <c r="CA117" s="501"/>
      <c r="CB117" s="501"/>
      <c r="CC117" s="501"/>
      <c r="CD117" s="501"/>
      <c r="CE117" s="501"/>
      <c r="CF117" s="501"/>
      <c r="CG117" s="501"/>
      <c r="CH117" s="501"/>
      <c r="CI117" s="501"/>
      <c r="CJ117" s="501"/>
      <c r="CK117" s="501"/>
      <c r="CL117" s="501"/>
      <c r="CM117" s="501"/>
      <c r="CN117" s="501"/>
      <c r="CO117" s="501"/>
      <c r="CP117" s="501"/>
      <c r="CQ117" s="501"/>
      <c r="CR117" s="501"/>
      <c r="CS117" s="501"/>
      <c r="CT117" s="501"/>
      <c r="CU117" s="501"/>
      <c r="CV117" s="501"/>
      <c r="CW117" s="501"/>
      <c r="CX117" s="501"/>
      <c r="CY117" s="501"/>
      <c r="CZ117" s="501"/>
      <c r="DA117" s="501"/>
      <c r="DB117" s="501"/>
      <c r="DC117" s="501"/>
      <c r="DD117" s="501"/>
      <c r="DE117" s="501"/>
      <c r="DF117" s="501"/>
      <c r="DG117" s="501"/>
      <c r="DH117" s="501"/>
      <c r="DI117" s="501"/>
      <c r="DJ117" s="501"/>
      <c r="DK117" s="501"/>
      <c r="DL117" s="501"/>
      <c r="DM117" s="501"/>
      <c r="DN117" s="501"/>
      <c r="DO117" s="501"/>
      <c r="DP117" s="501"/>
      <c r="DQ117" s="501"/>
      <c r="DR117" s="501"/>
      <c r="DS117" s="501"/>
      <c r="DT117" s="501"/>
      <c r="DU117" s="501"/>
      <c r="DV117" s="501"/>
      <c r="DW117" s="501"/>
      <c r="DX117" s="501"/>
      <c r="DY117" s="501"/>
      <c r="DZ117" s="501"/>
      <c r="EA117" s="501"/>
      <c r="EB117" s="501"/>
      <c r="EC117" s="501"/>
      <c r="ED117" s="501"/>
      <c r="EE117" s="501"/>
      <c r="EF117" s="501"/>
      <c r="EG117" s="501"/>
      <c r="EH117" s="501"/>
      <c r="EI117" s="501"/>
      <c r="EJ117" s="501"/>
      <c r="EK117" s="501"/>
      <c r="EL117" s="501"/>
      <c r="EM117" s="501"/>
      <c r="EN117" s="501"/>
      <c r="EO117" s="501"/>
      <c r="EP117" s="501"/>
      <c r="EQ117" s="501"/>
      <c r="ER117" s="501"/>
      <c r="ES117" s="501"/>
      <c r="ET117" s="501"/>
      <c r="EU117" s="501"/>
      <c r="EV117" s="501"/>
      <c r="EW117" s="501"/>
      <c r="EX117" s="501"/>
      <c r="EY117" s="501"/>
      <c r="EZ117" s="501"/>
      <c r="FA117" s="501"/>
      <c r="FB117" s="501"/>
      <c r="FC117" s="501"/>
      <c r="FD117" s="501"/>
      <c r="FE117" s="501"/>
      <c r="FF117" s="501"/>
      <c r="FG117" s="501"/>
    </row>
    <row r="118" spans="1:163" s="5" customFormat="1" ht="9" customHeight="1">
      <c r="A118" s="21"/>
      <c r="B118" s="48"/>
      <c r="C118" s="21"/>
      <c r="D118" s="21"/>
      <c r="E118" s="23"/>
      <c r="F118" s="23"/>
      <c r="G118" s="23"/>
      <c r="H118" s="166"/>
      <c r="AA118" s="164"/>
      <c r="AB118" s="500"/>
      <c r="AC118" s="500"/>
      <c r="AD118" s="500"/>
      <c r="AE118" s="500"/>
      <c r="AF118" s="500"/>
      <c r="AG118" s="500"/>
      <c r="AH118" s="500"/>
      <c r="AI118" s="500"/>
      <c r="AJ118" s="500"/>
      <c r="AK118" s="500"/>
      <c r="AL118" s="500"/>
      <c r="AM118" s="500"/>
      <c r="AN118" s="500"/>
      <c r="AO118" s="500"/>
      <c r="AP118" s="500"/>
      <c r="AQ118" s="500"/>
      <c r="AR118" s="500"/>
      <c r="AS118" s="500"/>
      <c r="AT118" s="500"/>
      <c r="AU118" s="500"/>
      <c r="AV118" s="500"/>
      <c r="AW118" s="500"/>
      <c r="AX118" s="500"/>
      <c r="AY118" s="500"/>
      <c r="AZ118" s="500"/>
      <c r="BA118" s="500"/>
      <c r="BB118" s="500"/>
      <c r="BC118" s="500"/>
      <c r="BD118" s="500"/>
      <c r="BE118" s="500"/>
      <c r="BF118" s="500"/>
      <c r="BG118" s="500"/>
      <c r="BH118" s="500"/>
      <c r="BI118" s="500"/>
      <c r="BJ118" s="500"/>
      <c r="BK118" s="500"/>
      <c r="BL118" s="500"/>
      <c r="BM118" s="500"/>
      <c r="BN118" s="500"/>
      <c r="BO118" s="500"/>
      <c r="BP118" s="500"/>
      <c r="BQ118" s="500"/>
      <c r="BR118" s="500"/>
      <c r="BS118" s="500"/>
      <c r="BT118" s="500"/>
      <c r="BU118" s="500"/>
      <c r="BV118" s="500"/>
      <c r="BW118" s="500"/>
      <c r="BX118" s="500"/>
      <c r="BY118" s="500"/>
      <c r="BZ118" s="500"/>
      <c r="CA118" s="500"/>
      <c r="CB118" s="500"/>
      <c r="CC118" s="500"/>
      <c r="CD118" s="500"/>
      <c r="CE118" s="500"/>
      <c r="CF118" s="500"/>
      <c r="CG118" s="500"/>
      <c r="CH118" s="500"/>
      <c r="CI118" s="500"/>
      <c r="CJ118" s="500"/>
      <c r="CK118" s="500"/>
      <c r="CL118" s="500"/>
      <c r="CM118" s="500"/>
      <c r="CN118" s="500"/>
      <c r="CO118" s="500"/>
      <c r="CP118" s="500"/>
      <c r="CQ118" s="500"/>
      <c r="CR118" s="500"/>
      <c r="CS118" s="500"/>
      <c r="CT118" s="500"/>
      <c r="CU118" s="500"/>
      <c r="CV118" s="500"/>
      <c r="CW118" s="500"/>
      <c r="CX118" s="500"/>
      <c r="CY118" s="500"/>
      <c r="CZ118" s="500"/>
      <c r="DA118" s="500"/>
      <c r="DB118" s="500"/>
      <c r="DC118" s="500"/>
      <c r="DD118" s="500"/>
      <c r="DE118" s="500"/>
      <c r="DF118" s="500"/>
      <c r="DG118" s="500"/>
      <c r="DH118" s="500"/>
      <c r="DI118" s="500"/>
      <c r="DJ118" s="500"/>
      <c r="DK118" s="500"/>
      <c r="DL118" s="500"/>
      <c r="DM118" s="500"/>
      <c r="DN118" s="500"/>
      <c r="DO118" s="500"/>
      <c r="DP118" s="500"/>
      <c r="DQ118" s="500"/>
      <c r="DR118" s="500"/>
      <c r="DS118" s="500"/>
      <c r="DT118" s="500"/>
      <c r="DU118" s="500"/>
      <c r="DV118" s="500"/>
      <c r="DW118" s="500"/>
      <c r="DX118" s="500"/>
      <c r="DY118" s="500"/>
      <c r="DZ118" s="500"/>
      <c r="EA118" s="500"/>
      <c r="EB118" s="500"/>
      <c r="EC118" s="500"/>
      <c r="ED118" s="500"/>
      <c r="EE118" s="500"/>
      <c r="EF118" s="500"/>
      <c r="EG118" s="500"/>
      <c r="EH118" s="500"/>
      <c r="EI118" s="500"/>
      <c r="EJ118" s="500"/>
      <c r="EK118" s="500"/>
      <c r="EL118" s="500"/>
      <c r="EM118" s="500"/>
      <c r="EN118" s="500"/>
      <c r="EO118" s="500"/>
      <c r="EP118" s="500"/>
      <c r="EQ118" s="500"/>
      <c r="ER118" s="500"/>
      <c r="ES118" s="500"/>
      <c r="ET118" s="500"/>
      <c r="EU118" s="500"/>
      <c r="EV118" s="500"/>
      <c r="EW118" s="500"/>
      <c r="EX118" s="500"/>
      <c r="EY118" s="500"/>
      <c r="EZ118" s="500"/>
      <c r="FA118" s="500"/>
      <c r="FB118" s="500"/>
      <c r="FC118" s="500"/>
      <c r="FD118" s="500"/>
      <c r="FE118" s="500"/>
      <c r="FF118" s="500"/>
      <c r="FG118" s="500"/>
    </row>
    <row r="119" spans="1:163" s="5" customFormat="1" ht="19.5" thickBot="1">
      <c r="B119" s="31" t="s">
        <v>94</v>
      </c>
      <c r="H119" s="166"/>
      <c r="I119" s="212"/>
      <c r="J119" s="212"/>
      <c r="K119" s="74"/>
      <c r="L119" s="81"/>
      <c r="M119" s="79"/>
      <c r="N119" s="85"/>
      <c r="O119" s="66"/>
      <c r="P119" s="211"/>
      <c r="Q119" s="211"/>
      <c r="R119" s="74"/>
      <c r="S119" s="81"/>
      <c r="T119" s="79"/>
      <c r="U119" s="85"/>
      <c r="V119" s="66"/>
      <c r="W119" s="74"/>
      <c r="X119" s="50"/>
      <c r="Y119" s="81"/>
      <c r="Z119" s="81"/>
      <c r="AA119" s="164"/>
      <c r="AB119" s="500"/>
      <c r="AC119" s="500"/>
      <c r="AD119" s="500"/>
      <c r="AE119" s="500"/>
      <c r="AF119" s="500"/>
      <c r="AG119" s="500"/>
      <c r="AH119" s="500"/>
      <c r="AI119" s="500"/>
      <c r="AJ119" s="500"/>
      <c r="AK119" s="500"/>
      <c r="AL119" s="500"/>
      <c r="AM119" s="500"/>
      <c r="AN119" s="500"/>
      <c r="AO119" s="500"/>
      <c r="AP119" s="500"/>
      <c r="AQ119" s="500"/>
      <c r="AR119" s="500"/>
      <c r="AS119" s="500"/>
      <c r="AT119" s="500"/>
      <c r="AU119" s="500"/>
      <c r="AV119" s="500"/>
      <c r="AW119" s="500"/>
      <c r="AX119" s="500"/>
      <c r="AY119" s="500"/>
      <c r="AZ119" s="500"/>
      <c r="BA119" s="500"/>
      <c r="BB119" s="500"/>
      <c r="BC119" s="500"/>
      <c r="BD119" s="500"/>
      <c r="BE119" s="500"/>
      <c r="BF119" s="500"/>
      <c r="BG119" s="500"/>
      <c r="BH119" s="500"/>
      <c r="BI119" s="500"/>
      <c r="BJ119" s="500"/>
      <c r="BK119" s="500"/>
      <c r="BL119" s="500"/>
      <c r="BM119" s="500"/>
      <c r="BN119" s="500"/>
      <c r="BO119" s="500"/>
      <c r="BP119" s="500"/>
      <c r="BQ119" s="500"/>
      <c r="BR119" s="500"/>
      <c r="BS119" s="500"/>
      <c r="BT119" s="500"/>
      <c r="BU119" s="500"/>
      <c r="BV119" s="500"/>
      <c r="BW119" s="500"/>
      <c r="BX119" s="500"/>
      <c r="BY119" s="500"/>
      <c r="BZ119" s="500"/>
      <c r="CA119" s="500"/>
      <c r="CB119" s="500"/>
      <c r="CC119" s="500"/>
      <c r="CD119" s="500"/>
      <c r="CE119" s="500"/>
      <c r="CF119" s="500"/>
      <c r="CG119" s="500"/>
      <c r="CH119" s="500"/>
      <c r="CI119" s="500"/>
      <c r="CJ119" s="500"/>
      <c r="CK119" s="500"/>
      <c r="CL119" s="500"/>
      <c r="CM119" s="500"/>
      <c r="CN119" s="500"/>
      <c r="CO119" s="500"/>
      <c r="CP119" s="500"/>
      <c r="CQ119" s="500"/>
      <c r="CR119" s="500"/>
      <c r="CS119" s="500"/>
      <c r="CT119" s="500"/>
      <c r="CU119" s="500"/>
      <c r="CV119" s="500"/>
      <c r="CW119" s="500"/>
      <c r="CX119" s="500"/>
      <c r="CY119" s="500"/>
      <c r="CZ119" s="500"/>
      <c r="DA119" s="500"/>
      <c r="DB119" s="500"/>
      <c r="DC119" s="500"/>
      <c r="DD119" s="500"/>
      <c r="DE119" s="500"/>
      <c r="DF119" s="500"/>
      <c r="DG119" s="500"/>
      <c r="DH119" s="500"/>
      <c r="DI119" s="500"/>
      <c r="DJ119" s="500"/>
      <c r="DK119" s="500"/>
      <c r="DL119" s="500"/>
      <c r="DM119" s="500"/>
      <c r="DN119" s="500"/>
      <c r="DO119" s="500"/>
      <c r="DP119" s="500"/>
      <c r="DQ119" s="500"/>
      <c r="DR119" s="500"/>
      <c r="DS119" s="500"/>
      <c r="DT119" s="500"/>
      <c r="DU119" s="500"/>
      <c r="DV119" s="500"/>
      <c r="DW119" s="500"/>
      <c r="DX119" s="500"/>
      <c r="DY119" s="500"/>
      <c r="DZ119" s="500"/>
      <c r="EA119" s="500"/>
      <c r="EB119" s="500"/>
      <c r="EC119" s="500"/>
      <c r="ED119" s="500"/>
      <c r="EE119" s="500"/>
      <c r="EF119" s="500"/>
      <c r="EG119" s="500"/>
      <c r="EH119" s="500"/>
      <c r="EI119" s="500"/>
      <c r="EJ119" s="500"/>
      <c r="EK119" s="500"/>
      <c r="EL119" s="500"/>
      <c r="EM119" s="500"/>
      <c r="EN119" s="500"/>
      <c r="EO119" s="500"/>
      <c r="EP119" s="500"/>
      <c r="EQ119" s="500"/>
      <c r="ER119" s="500"/>
      <c r="ES119" s="500"/>
      <c r="ET119" s="500"/>
      <c r="EU119" s="500"/>
      <c r="EV119" s="500"/>
      <c r="EW119" s="500"/>
      <c r="EX119" s="500"/>
      <c r="EY119" s="500"/>
      <c r="EZ119" s="500"/>
      <c r="FA119" s="500"/>
      <c r="FB119" s="500"/>
      <c r="FC119" s="500"/>
      <c r="FD119" s="500"/>
      <c r="FE119" s="500"/>
      <c r="FF119" s="500"/>
      <c r="FG119" s="500"/>
    </row>
    <row r="120" spans="1:163" ht="22.5" customHeight="1">
      <c r="B120" s="26" t="s">
        <v>44</v>
      </c>
      <c r="C120" s="22"/>
      <c r="D120" s="56"/>
      <c r="E120" s="39" t="s">
        <v>42</v>
      </c>
      <c r="F120" s="25"/>
      <c r="G120" s="40"/>
      <c r="H120" s="166"/>
      <c r="I120" s="94" t="s">
        <v>16</v>
      </c>
      <c r="J120" s="87"/>
      <c r="K120" s="921" t="s">
        <v>355</v>
      </c>
      <c r="L120" s="921" t="s">
        <v>354</v>
      </c>
      <c r="M120" s="921" t="s">
        <v>353</v>
      </c>
      <c r="N120" s="927" t="s">
        <v>278</v>
      </c>
      <c r="O120" s="95"/>
      <c r="P120" s="94" t="s">
        <v>16</v>
      </c>
      <c r="Q120" s="87"/>
      <c r="R120" s="921" t="s">
        <v>355</v>
      </c>
      <c r="S120" s="921" t="s">
        <v>354</v>
      </c>
      <c r="T120" s="921" t="s">
        <v>353</v>
      </c>
      <c r="U120" s="927" t="s">
        <v>278</v>
      </c>
      <c r="V120" s="95"/>
      <c r="W120" s="923" t="s">
        <v>355</v>
      </c>
      <c r="X120" s="925" t="s">
        <v>354</v>
      </c>
      <c r="Y120" s="925" t="s">
        <v>353</v>
      </c>
      <c r="Z120" s="927" t="s">
        <v>278</v>
      </c>
    </row>
    <row r="121" spans="1:163" ht="30" customHeight="1" thickBot="1">
      <c r="B121" s="70" t="s">
        <v>112</v>
      </c>
      <c r="C121" s="69"/>
      <c r="D121" s="57"/>
      <c r="E121" s="41" t="s">
        <v>22</v>
      </c>
      <c r="F121" s="38" t="s">
        <v>31</v>
      </c>
      <c r="G121" s="42" t="s">
        <v>23</v>
      </c>
      <c r="H121" s="166"/>
      <c r="I121" s="460" t="s">
        <v>1</v>
      </c>
      <c r="J121" s="461" t="s">
        <v>2</v>
      </c>
      <c r="K121" s="922"/>
      <c r="L121" s="922"/>
      <c r="M121" s="922"/>
      <c r="N121" s="928"/>
      <c r="O121" s="96"/>
      <c r="P121" s="460" t="s">
        <v>1</v>
      </c>
      <c r="Q121" s="461" t="s">
        <v>2</v>
      </c>
      <c r="R121" s="922"/>
      <c r="S121" s="922"/>
      <c r="T121" s="922"/>
      <c r="U121" s="928"/>
      <c r="V121" s="96"/>
      <c r="W121" s="924"/>
      <c r="X121" s="926"/>
      <c r="Y121" s="926"/>
      <c r="Z121" s="928"/>
    </row>
    <row r="122" spans="1:163">
      <c r="A122" s="21"/>
      <c r="B122" s="18" t="s">
        <v>45</v>
      </c>
      <c r="C122" s="423" t="s">
        <v>13</v>
      </c>
      <c r="D122" s="23"/>
      <c r="E122" s="374">
        <v>35190</v>
      </c>
      <c r="F122" s="7">
        <v>0</v>
      </c>
      <c r="G122" s="348">
        <v>35190</v>
      </c>
      <c r="H122" s="166"/>
      <c r="I122" s="214">
        <v>5.3999999999999999E-2</v>
      </c>
      <c r="J122" s="88">
        <v>1900.26</v>
      </c>
      <c r="K122" s="208">
        <v>54</v>
      </c>
      <c r="L122" s="206">
        <v>19002.599999999999</v>
      </c>
      <c r="M122" s="207">
        <v>16187.400000000001</v>
      </c>
      <c r="N122" s="302"/>
      <c r="O122" s="86"/>
      <c r="P122" s="214">
        <v>0.1</v>
      </c>
      <c r="Q122" s="88">
        <v>3519</v>
      </c>
      <c r="R122" s="208">
        <v>100</v>
      </c>
      <c r="S122" s="206">
        <v>35190</v>
      </c>
      <c r="T122" s="207">
        <v>0</v>
      </c>
      <c r="U122" s="302"/>
      <c r="V122" s="86"/>
      <c r="W122" s="237">
        <v>5</v>
      </c>
      <c r="X122" s="235">
        <v>1759.5</v>
      </c>
      <c r="Y122" s="236">
        <v>33430.5</v>
      </c>
      <c r="Z122" s="302"/>
    </row>
    <row r="123" spans="1:163" ht="15.75" thickBot="1">
      <c r="A123" s="21"/>
      <c r="B123" s="424" t="s">
        <v>12</v>
      </c>
      <c r="C123" s="425" t="s">
        <v>46</v>
      </c>
      <c r="D123" s="175"/>
      <c r="E123" s="375">
        <v>42290</v>
      </c>
      <c r="F123" s="15">
        <v>0</v>
      </c>
      <c r="G123" s="250">
        <v>42290</v>
      </c>
      <c r="H123" s="166"/>
      <c r="I123" s="251">
        <v>5.4000000000000048E-2</v>
      </c>
      <c r="J123" s="89">
        <v>2283.6600000000021</v>
      </c>
      <c r="K123" s="252">
        <v>54.00000000000005</v>
      </c>
      <c r="L123" s="253">
        <v>22836.60000000002</v>
      </c>
      <c r="M123" s="254">
        <v>19453.39999999998</v>
      </c>
      <c r="N123" s="303"/>
      <c r="O123" s="86"/>
      <c r="P123" s="251">
        <v>0.1</v>
      </c>
      <c r="Q123" s="89">
        <v>4229</v>
      </c>
      <c r="R123" s="252">
        <v>100</v>
      </c>
      <c r="S123" s="253">
        <v>42290</v>
      </c>
      <c r="T123" s="254">
        <v>0</v>
      </c>
      <c r="U123" s="303"/>
      <c r="V123" s="86"/>
      <c r="W123" s="255">
        <v>5</v>
      </c>
      <c r="X123" s="256">
        <v>2114.5</v>
      </c>
      <c r="Y123" s="257">
        <v>40175.5</v>
      </c>
      <c r="Z123" s="303"/>
    </row>
    <row r="124" spans="1:163" ht="5.25" customHeight="1">
      <c r="A124" s="31"/>
      <c r="B124" s="44"/>
      <c r="C124" s="31"/>
      <c r="D124" s="31"/>
      <c r="E124" s="31"/>
      <c r="F124" s="31"/>
      <c r="G124" s="31"/>
      <c r="H124" s="145"/>
      <c r="I124" s="5"/>
      <c r="J124" s="5"/>
      <c r="K124" s="5"/>
      <c r="L124" s="5"/>
      <c r="M124" s="5"/>
      <c r="N124" s="5"/>
      <c r="O124" s="5"/>
      <c r="P124" s="5"/>
      <c r="Q124" s="5"/>
      <c r="R124" s="5"/>
      <c r="S124" s="5"/>
      <c r="T124" s="5"/>
      <c r="U124" s="5"/>
      <c r="V124" s="5"/>
      <c r="W124" s="5"/>
      <c r="X124" s="5"/>
      <c r="Y124" s="5"/>
      <c r="Z124" s="5"/>
    </row>
    <row r="125" spans="1:163" s="5" customFormat="1" ht="9" customHeight="1">
      <c r="A125" s="21"/>
      <c r="B125" s="48"/>
      <c r="C125" s="21"/>
      <c r="D125" s="21"/>
      <c r="E125" s="23"/>
      <c r="F125" s="23"/>
      <c r="G125" s="23"/>
      <c r="H125" s="145"/>
      <c r="AA125" s="164"/>
      <c r="AB125" s="500"/>
      <c r="AC125" s="500"/>
      <c r="AD125" s="500"/>
      <c r="AE125" s="500"/>
      <c r="AF125" s="500"/>
      <c r="AG125" s="500"/>
      <c r="AH125" s="500"/>
      <c r="AI125" s="500"/>
      <c r="AJ125" s="500"/>
      <c r="AK125" s="500"/>
      <c r="AL125" s="500"/>
      <c r="AM125" s="500"/>
      <c r="AN125" s="500"/>
      <c r="AO125" s="500"/>
      <c r="AP125" s="500"/>
      <c r="AQ125" s="500"/>
      <c r="AR125" s="500"/>
      <c r="AS125" s="500"/>
      <c r="AT125" s="500"/>
      <c r="AU125" s="500"/>
      <c r="AV125" s="500"/>
      <c r="AW125" s="500"/>
      <c r="AX125" s="500"/>
      <c r="AY125" s="500"/>
      <c r="AZ125" s="500"/>
      <c r="BA125" s="500"/>
      <c r="BB125" s="500"/>
      <c r="BC125" s="500"/>
      <c r="BD125" s="500"/>
      <c r="BE125" s="500"/>
      <c r="BF125" s="500"/>
      <c r="BG125" s="500"/>
      <c r="BH125" s="500"/>
      <c r="BI125" s="500"/>
      <c r="BJ125" s="500"/>
      <c r="BK125" s="500"/>
      <c r="BL125" s="500"/>
      <c r="BM125" s="500"/>
      <c r="BN125" s="500"/>
      <c r="BO125" s="500"/>
      <c r="BP125" s="500"/>
      <c r="BQ125" s="500"/>
      <c r="BR125" s="500"/>
      <c r="BS125" s="500"/>
      <c r="BT125" s="500"/>
      <c r="BU125" s="500"/>
      <c r="BV125" s="500"/>
      <c r="BW125" s="500"/>
      <c r="BX125" s="500"/>
      <c r="BY125" s="500"/>
      <c r="BZ125" s="500"/>
      <c r="CA125" s="500"/>
      <c r="CB125" s="500"/>
      <c r="CC125" s="500"/>
      <c r="CD125" s="500"/>
      <c r="CE125" s="500"/>
      <c r="CF125" s="500"/>
      <c r="CG125" s="500"/>
      <c r="CH125" s="500"/>
      <c r="CI125" s="500"/>
      <c r="CJ125" s="500"/>
      <c r="CK125" s="500"/>
      <c r="CL125" s="500"/>
      <c r="CM125" s="500"/>
      <c r="CN125" s="500"/>
      <c r="CO125" s="500"/>
      <c r="CP125" s="500"/>
      <c r="CQ125" s="500"/>
      <c r="CR125" s="500"/>
      <c r="CS125" s="500"/>
      <c r="CT125" s="500"/>
      <c r="CU125" s="500"/>
      <c r="CV125" s="500"/>
      <c r="CW125" s="500"/>
      <c r="CX125" s="500"/>
      <c r="CY125" s="500"/>
      <c r="CZ125" s="500"/>
      <c r="DA125" s="500"/>
      <c r="DB125" s="500"/>
      <c r="DC125" s="500"/>
      <c r="DD125" s="500"/>
      <c r="DE125" s="500"/>
      <c r="DF125" s="500"/>
      <c r="DG125" s="500"/>
      <c r="DH125" s="500"/>
      <c r="DI125" s="500"/>
      <c r="DJ125" s="500"/>
      <c r="DK125" s="500"/>
      <c r="DL125" s="500"/>
      <c r="DM125" s="500"/>
      <c r="DN125" s="500"/>
      <c r="DO125" s="500"/>
      <c r="DP125" s="500"/>
      <c r="DQ125" s="500"/>
      <c r="DR125" s="500"/>
      <c r="DS125" s="500"/>
      <c r="DT125" s="500"/>
      <c r="DU125" s="500"/>
      <c r="DV125" s="500"/>
      <c r="DW125" s="500"/>
      <c r="DX125" s="500"/>
      <c r="DY125" s="500"/>
      <c r="DZ125" s="500"/>
      <c r="EA125" s="500"/>
      <c r="EB125" s="500"/>
      <c r="EC125" s="500"/>
      <c r="ED125" s="500"/>
      <c r="EE125" s="500"/>
      <c r="EF125" s="500"/>
      <c r="EG125" s="500"/>
      <c r="EH125" s="500"/>
      <c r="EI125" s="500"/>
      <c r="EJ125" s="500"/>
      <c r="EK125" s="500"/>
      <c r="EL125" s="500"/>
      <c r="EM125" s="500"/>
      <c r="EN125" s="500"/>
      <c r="EO125" s="500"/>
      <c r="EP125" s="500"/>
      <c r="EQ125" s="500"/>
      <c r="ER125" s="500"/>
      <c r="ES125" s="500"/>
      <c r="ET125" s="500"/>
      <c r="EU125" s="500"/>
      <c r="EV125" s="500"/>
      <c r="EW125" s="500"/>
      <c r="EX125" s="500"/>
      <c r="EY125" s="500"/>
      <c r="EZ125" s="500"/>
      <c r="FA125" s="500"/>
      <c r="FB125" s="500"/>
      <c r="FC125" s="500"/>
      <c r="FD125" s="500"/>
      <c r="FE125" s="500"/>
      <c r="FF125" s="500"/>
      <c r="FG125" s="500"/>
    </row>
    <row r="126" spans="1:163" s="5" customFormat="1" ht="21" customHeight="1">
      <c r="A126" s="21"/>
      <c r="B126" s="48"/>
      <c r="C126" s="21"/>
      <c r="D126" s="21"/>
      <c r="E126" s="23"/>
      <c r="F126" s="23"/>
      <c r="G126" s="23"/>
      <c r="H126" s="166"/>
      <c r="AA126" s="164"/>
      <c r="AB126" s="500"/>
      <c r="AC126" s="500"/>
      <c r="AD126" s="500"/>
      <c r="AE126" s="500"/>
      <c r="AF126" s="500"/>
      <c r="AG126" s="500"/>
      <c r="AH126" s="500"/>
      <c r="AI126" s="500"/>
      <c r="AJ126" s="500"/>
      <c r="AK126" s="500"/>
      <c r="AL126" s="500"/>
      <c r="AM126" s="500"/>
      <c r="AN126" s="500"/>
      <c r="AO126" s="500"/>
      <c r="AP126" s="500"/>
      <c r="AQ126" s="500"/>
      <c r="AR126" s="500"/>
      <c r="AS126" s="500"/>
      <c r="AT126" s="500"/>
      <c r="AU126" s="500"/>
      <c r="AV126" s="500"/>
      <c r="AW126" s="500"/>
      <c r="AX126" s="500"/>
      <c r="AY126" s="500"/>
      <c r="AZ126" s="500"/>
      <c r="BA126" s="500"/>
      <c r="BB126" s="500"/>
      <c r="BC126" s="500"/>
      <c r="BD126" s="500"/>
      <c r="BE126" s="500"/>
      <c r="BF126" s="500"/>
      <c r="BG126" s="500"/>
      <c r="BH126" s="500"/>
      <c r="BI126" s="500"/>
      <c r="BJ126" s="500"/>
      <c r="BK126" s="500"/>
      <c r="BL126" s="500"/>
      <c r="BM126" s="500"/>
      <c r="BN126" s="500"/>
      <c r="BO126" s="500"/>
      <c r="BP126" s="500"/>
      <c r="BQ126" s="500"/>
      <c r="BR126" s="500"/>
      <c r="BS126" s="500"/>
      <c r="BT126" s="500"/>
      <c r="BU126" s="500"/>
      <c r="BV126" s="500"/>
      <c r="BW126" s="500"/>
      <c r="BX126" s="500"/>
      <c r="BY126" s="500"/>
      <c r="BZ126" s="500"/>
      <c r="CA126" s="500"/>
      <c r="CB126" s="500"/>
      <c r="CC126" s="500"/>
      <c r="CD126" s="500"/>
      <c r="CE126" s="500"/>
      <c r="CF126" s="500"/>
      <c r="CG126" s="500"/>
      <c r="CH126" s="500"/>
      <c r="CI126" s="500"/>
      <c r="CJ126" s="500"/>
      <c r="CK126" s="500"/>
      <c r="CL126" s="500"/>
      <c r="CM126" s="500"/>
      <c r="CN126" s="500"/>
      <c r="CO126" s="500"/>
      <c r="CP126" s="500"/>
      <c r="CQ126" s="500"/>
      <c r="CR126" s="500"/>
      <c r="CS126" s="500"/>
      <c r="CT126" s="500"/>
      <c r="CU126" s="500"/>
      <c r="CV126" s="500"/>
      <c r="CW126" s="500"/>
      <c r="CX126" s="500"/>
      <c r="CY126" s="500"/>
      <c r="CZ126" s="500"/>
      <c r="DA126" s="500"/>
      <c r="DB126" s="500"/>
      <c r="DC126" s="500"/>
      <c r="DD126" s="500"/>
      <c r="DE126" s="500"/>
      <c r="DF126" s="500"/>
      <c r="DG126" s="500"/>
      <c r="DH126" s="500"/>
      <c r="DI126" s="500"/>
      <c r="DJ126" s="500"/>
      <c r="DK126" s="500"/>
      <c r="DL126" s="500"/>
      <c r="DM126" s="500"/>
      <c r="DN126" s="500"/>
      <c r="DO126" s="500"/>
      <c r="DP126" s="500"/>
      <c r="DQ126" s="500"/>
      <c r="DR126" s="500"/>
      <c r="DS126" s="500"/>
      <c r="DT126" s="500"/>
      <c r="DU126" s="500"/>
      <c r="DV126" s="500"/>
      <c r="DW126" s="500"/>
      <c r="DX126" s="500"/>
      <c r="DY126" s="500"/>
      <c r="DZ126" s="500"/>
      <c r="EA126" s="500"/>
      <c r="EB126" s="500"/>
      <c r="EC126" s="500"/>
      <c r="ED126" s="500"/>
      <c r="EE126" s="500"/>
      <c r="EF126" s="500"/>
      <c r="EG126" s="500"/>
      <c r="EH126" s="500"/>
      <c r="EI126" s="500"/>
      <c r="EJ126" s="500"/>
      <c r="EK126" s="500"/>
      <c r="EL126" s="500"/>
      <c r="EM126" s="500"/>
      <c r="EN126" s="500"/>
      <c r="EO126" s="500"/>
      <c r="EP126" s="500"/>
      <c r="EQ126" s="500"/>
      <c r="ER126" s="500"/>
      <c r="ES126" s="500"/>
      <c r="ET126" s="500"/>
      <c r="EU126" s="500"/>
      <c r="EV126" s="500"/>
      <c r="EW126" s="500"/>
      <c r="EX126" s="500"/>
      <c r="EY126" s="500"/>
      <c r="EZ126" s="500"/>
      <c r="FA126" s="500"/>
      <c r="FB126" s="500"/>
      <c r="FC126" s="500"/>
      <c r="FD126" s="500"/>
      <c r="FE126" s="500"/>
      <c r="FF126" s="500"/>
      <c r="FG126" s="500"/>
    </row>
    <row r="127" spans="1:163" s="5" customFormat="1" ht="21" customHeight="1">
      <c r="A127" s="21"/>
      <c r="B127" s="48"/>
      <c r="C127" s="21"/>
      <c r="D127" s="21"/>
      <c r="E127" s="23"/>
      <c r="F127" s="23"/>
      <c r="G127" s="23"/>
      <c r="H127" s="166"/>
      <c r="AA127" s="164"/>
      <c r="AB127" s="500"/>
      <c r="AC127" s="500"/>
      <c r="AD127" s="500"/>
      <c r="AE127" s="500"/>
      <c r="AF127" s="500"/>
      <c r="AG127" s="500"/>
      <c r="AH127" s="500"/>
      <c r="AI127" s="500"/>
      <c r="AJ127" s="500"/>
      <c r="AK127" s="500"/>
      <c r="AL127" s="500"/>
      <c r="AM127" s="500"/>
      <c r="AN127" s="500"/>
      <c r="AO127" s="500"/>
      <c r="AP127" s="500"/>
      <c r="AQ127" s="500"/>
      <c r="AR127" s="500"/>
      <c r="AS127" s="500"/>
      <c r="AT127" s="500"/>
      <c r="AU127" s="500"/>
      <c r="AV127" s="500"/>
      <c r="AW127" s="500"/>
      <c r="AX127" s="500"/>
      <c r="AY127" s="500"/>
      <c r="AZ127" s="500"/>
      <c r="BA127" s="500"/>
      <c r="BB127" s="500"/>
      <c r="BC127" s="500"/>
      <c r="BD127" s="500"/>
      <c r="BE127" s="500"/>
      <c r="BF127" s="500"/>
      <c r="BG127" s="500"/>
      <c r="BH127" s="500"/>
      <c r="BI127" s="500"/>
      <c r="BJ127" s="500"/>
      <c r="BK127" s="500"/>
      <c r="BL127" s="500"/>
      <c r="BM127" s="500"/>
      <c r="BN127" s="500"/>
      <c r="BO127" s="500"/>
      <c r="BP127" s="500"/>
      <c r="BQ127" s="500"/>
      <c r="BR127" s="500"/>
      <c r="BS127" s="500"/>
      <c r="BT127" s="500"/>
      <c r="BU127" s="500"/>
      <c r="BV127" s="500"/>
      <c r="BW127" s="500"/>
      <c r="BX127" s="500"/>
      <c r="BY127" s="500"/>
      <c r="BZ127" s="500"/>
      <c r="CA127" s="500"/>
      <c r="CB127" s="500"/>
      <c r="CC127" s="500"/>
      <c r="CD127" s="500"/>
      <c r="CE127" s="500"/>
      <c r="CF127" s="500"/>
      <c r="CG127" s="500"/>
      <c r="CH127" s="500"/>
      <c r="CI127" s="500"/>
      <c r="CJ127" s="500"/>
      <c r="CK127" s="500"/>
      <c r="CL127" s="500"/>
      <c r="CM127" s="500"/>
      <c r="CN127" s="500"/>
      <c r="CO127" s="500"/>
      <c r="CP127" s="500"/>
      <c r="CQ127" s="500"/>
      <c r="CR127" s="500"/>
      <c r="CS127" s="500"/>
      <c r="CT127" s="500"/>
      <c r="CU127" s="500"/>
      <c r="CV127" s="500"/>
      <c r="CW127" s="500"/>
      <c r="CX127" s="500"/>
      <c r="CY127" s="500"/>
      <c r="CZ127" s="500"/>
      <c r="DA127" s="500"/>
      <c r="DB127" s="500"/>
      <c r="DC127" s="500"/>
      <c r="DD127" s="500"/>
      <c r="DE127" s="500"/>
      <c r="DF127" s="500"/>
      <c r="DG127" s="500"/>
      <c r="DH127" s="500"/>
      <c r="DI127" s="500"/>
      <c r="DJ127" s="500"/>
      <c r="DK127" s="500"/>
      <c r="DL127" s="500"/>
      <c r="DM127" s="500"/>
      <c r="DN127" s="500"/>
      <c r="DO127" s="500"/>
      <c r="DP127" s="500"/>
      <c r="DQ127" s="500"/>
      <c r="DR127" s="500"/>
      <c r="DS127" s="500"/>
      <c r="DT127" s="500"/>
      <c r="DU127" s="500"/>
      <c r="DV127" s="500"/>
      <c r="DW127" s="500"/>
      <c r="DX127" s="500"/>
      <c r="DY127" s="500"/>
      <c r="DZ127" s="500"/>
      <c r="EA127" s="500"/>
      <c r="EB127" s="500"/>
      <c r="EC127" s="500"/>
      <c r="ED127" s="500"/>
      <c r="EE127" s="500"/>
      <c r="EF127" s="500"/>
      <c r="EG127" s="500"/>
      <c r="EH127" s="500"/>
      <c r="EI127" s="500"/>
      <c r="EJ127" s="500"/>
      <c r="EK127" s="500"/>
      <c r="EL127" s="500"/>
      <c r="EM127" s="500"/>
      <c r="EN127" s="500"/>
      <c r="EO127" s="500"/>
      <c r="EP127" s="500"/>
      <c r="EQ127" s="500"/>
      <c r="ER127" s="500"/>
      <c r="ES127" s="500"/>
      <c r="ET127" s="500"/>
      <c r="EU127" s="500"/>
      <c r="EV127" s="500"/>
      <c r="EW127" s="500"/>
      <c r="EX127" s="500"/>
      <c r="EY127" s="500"/>
      <c r="EZ127" s="500"/>
      <c r="FA127" s="500"/>
      <c r="FB127" s="500"/>
      <c r="FC127" s="500"/>
      <c r="FD127" s="500"/>
      <c r="FE127" s="500"/>
      <c r="FF127" s="500"/>
      <c r="FG127" s="500"/>
    </row>
    <row r="128" spans="1:163" s="5" customFormat="1" ht="21" customHeight="1">
      <c r="A128" s="21"/>
      <c r="B128" s="48"/>
      <c r="C128" s="21"/>
      <c r="D128" s="21"/>
      <c r="E128" s="23"/>
      <c r="F128" s="23"/>
      <c r="G128" s="23"/>
      <c r="H128" s="166"/>
      <c r="AA128" s="164"/>
      <c r="AB128" s="500"/>
      <c r="AC128" s="500"/>
      <c r="AD128" s="500"/>
      <c r="AE128" s="500"/>
      <c r="AF128" s="500"/>
      <c r="AG128" s="500"/>
      <c r="AH128" s="500"/>
      <c r="AI128" s="500"/>
      <c r="AJ128" s="500"/>
      <c r="AK128" s="500"/>
      <c r="AL128" s="500"/>
      <c r="AM128" s="500"/>
      <c r="AN128" s="500"/>
      <c r="AO128" s="500"/>
      <c r="AP128" s="500"/>
      <c r="AQ128" s="500"/>
      <c r="AR128" s="500"/>
      <c r="AS128" s="500"/>
      <c r="AT128" s="500"/>
      <c r="AU128" s="500"/>
      <c r="AV128" s="500"/>
      <c r="AW128" s="500"/>
      <c r="AX128" s="500"/>
      <c r="AY128" s="500"/>
      <c r="AZ128" s="500"/>
      <c r="BA128" s="500"/>
      <c r="BB128" s="500"/>
      <c r="BC128" s="500"/>
      <c r="BD128" s="500"/>
      <c r="BE128" s="500"/>
      <c r="BF128" s="500"/>
      <c r="BG128" s="500"/>
      <c r="BH128" s="500"/>
      <c r="BI128" s="500"/>
      <c r="BJ128" s="500"/>
      <c r="BK128" s="500"/>
      <c r="BL128" s="500"/>
      <c r="BM128" s="500"/>
      <c r="BN128" s="500"/>
      <c r="BO128" s="500"/>
      <c r="BP128" s="500"/>
      <c r="BQ128" s="500"/>
      <c r="BR128" s="500"/>
      <c r="BS128" s="500"/>
      <c r="BT128" s="500"/>
      <c r="BU128" s="500"/>
      <c r="BV128" s="500"/>
      <c r="BW128" s="500"/>
      <c r="BX128" s="500"/>
      <c r="BY128" s="500"/>
      <c r="BZ128" s="500"/>
      <c r="CA128" s="500"/>
      <c r="CB128" s="500"/>
      <c r="CC128" s="500"/>
      <c r="CD128" s="500"/>
      <c r="CE128" s="500"/>
      <c r="CF128" s="500"/>
      <c r="CG128" s="500"/>
      <c r="CH128" s="500"/>
      <c r="CI128" s="500"/>
      <c r="CJ128" s="500"/>
      <c r="CK128" s="500"/>
      <c r="CL128" s="500"/>
      <c r="CM128" s="500"/>
      <c r="CN128" s="500"/>
      <c r="CO128" s="500"/>
      <c r="CP128" s="500"/>
      <c r="CQ128" s="500"/>
      <c r="CR128" s="500"/>
      <c r="CS128" s="500"/>
      <c r="CT128" s="500"/>
      <c r="CU128" s="500"/>
      <c r="CV128" s="500"/>
      <c r="CW128" s="500"/>
      <c r="CX128" s="500"/>
      <c r="CY128" s="500"/>
      <c r="CZ128" s="500"/>
      <c r="DA128" s="500"/>
      <c r="DB128" s="500"/>
      <c r="DC128" s="500"/>
      <c r="DD128" s="500"/>
      <c r="DE128" s="500"/>
      <c r="DF128" s="500"/>
      <c r="DG128" s="500"/>
      <c r="DH128" s="500"/>
      <c r="DI128" s="500"/>
      <c r="DJ128" s="500"/>
      <c r="DK128" s="500"/>
      <c r="DL128" s="500"/>
      <c r="DM128" s="500"/>
      <c r="DN128" s="500"/>
      <c r="DO128" s="500"/>
      <c r="DP128" s="500"/>
      <c r="DQ128" s="500"/>
      <c r="DR128" s="500"/>
      <c r="DS128" s="500"/>
      <c r="DT128" s="500"/>
      <c r="DU128" s="500"/>
      <c r="DV128" s="500"/>
      <c r="DW128" s="500"/>
      <c r="DX128" s="500"/>
      <c r="DY128" s="500"/>
      <c r="DZ128" s="500"/>
      <c r="EA128" s="500"/>
      <c r="EB128" s="500"/>
      <c r="EC128" s="500"/>
      <c r="ED128" s="500"/>
      <c r="EE128" s="500"/>
      <c r="EF128" s="500"/>
      <c r="EG128" s="500"/>
      <c r="EH128" s="500"/>
      <c r="EI128" s="500"/>
      <c r="EJ128" s="500"/>
      <c r="EK128" s="500"/>
      <c r="EL128" s="500"/>
      <c r="EM128" s="500"/>
      <c r="EN128" s="500"/>
      <c r="EO128" s="500"/>
      <c r="EP128" s="500"/>
      <c r="EQ128" s="500"/>
      <c r="ER128" s="500"/>
      <c r="ES128" s="500"/>
      <c r="ET128" s="500"/>
      <c r="EU128" s="500"/>
      <c r="EV128" s="500"/>
      <c r="EW128" s="500"/>
      <c r="EX128" s="500"/>
      <c r="EY128" s="500"/>
      <c r="EZ128" s="500"/>
      <c r="FA128" s="500"/>
      <c r="FB128" s="500"/>
      <c r="FC128" s="500"/>
      <c r="FD128" s="500"/>
      <c r="FE128" s="500"/>
      <c r="FF128" s="500"/>
      <c r="FG128" s="500"/>
    </row>
    <row r="129" spans="1:163" s="5" customFormat="1" ht="21" customHeight="1">
      <c r="A129" s="21"/>
      <c r="B129" s="48"/>
      <c r="C129" s="21"/>
      <c r="D129" s="21"/>
      <c r="E129" s="23"/>
      <c r="F129" s="23"/>
      <c r="G129" s="23"/>
      <c r="H129" s="166"/>
      <c r="AA129" s="164"/>
      <c r="AB129" s="500"/>
      <c r="AC129" s="500"/>
      <c r="AD129" s="500"/>
      <c r="AE129" s="500"/>
      <c r="AF129" s="500"/>
      <c r="AG129" s="500"/>
      <c r="AH129" s="500"/>
      <c r="AI129" s="500"/>
      <c r="AJ129" s="500"/>
      <c r="AK129" s="500"/>
      <c r="AL129" s="500"/>
      <c r="AM129" s="500"/>
      <c r="AN129" s="500"/>
      <c r="AO129" s="500"/>
      <c r="AP129" s="500"/>
      <c r="AQ129" s="500"/>
      <c r="AR129" s="500"/>
      <c r="AS129" s="500"/>
      <c r="AT129" s="500"/>
      <c r="AU129" s="500"/>
      <c r="AV129" s="500"/>
      <c r="AW129" s="500"/>
      <c r="AX129" s="500"/>
      <c r="AY129" s="500"/>
      <c r="AZ129" s="500"/>
      <c r="BA129" s="500"/>
      <c r="BB129" s="500"/>
      <c r="BC129" s="500"/>
      <c r="BD129" s="500"/>
      <c r="BE129" s="500"/>
      <c r="BF129" s="500"/>
      <c r="BG129" s="500"/>
      <c r="BH129" s="500"/>
      <c r="BI129" s="500"/>
      <c r="BJ129" s="500"/>
      <c r="BK129" s="500"/>
      <c r="BL129" s="500"/>
      <c r="BM129" s="500"/>
      <c r="BN129" s="500"/>
      <c r="BO129" s="500"/>
      <c r="BP129" s="500"/>
      <c r="BQ129" s="500"/>
      <c r="BR129" s="500"/>
      <c r="BS129" s="500"/>
      <c r="BT129" s="500"/>
      <c r="BU129" s="500"/>
      <c r="BV129" s="500"/>
      <c r="BW129" s="500"/>
      <c r="BX129" s="500"/>
      <c r="BY129" s="500"/>
      <c r="BZ129" s="500"/>
      <c r="CA129" s="500"/>
      <c r="CB129" s="500"/>
      <c r="CC129" s="500"/>
      <c r="CD129" s="500"/>
      <c r="CE129" s="500"/>
      <c r="CF129" s="500"/>
      <c r="CG129" s="500"/>
      <c r="CH129" s="500"/>
      <c r="CI129" s="500"/>
      <c r="CJ129" s="500"/>
      <c r="CK129" s="500"/>
      <c r="CL129" s="500"/>
      <c r="CM129" s="500"/>
      <c r="CN129" s="500"/>
      <c r="CO129" s="500"/>
      <c r="CP129" s="500"/>
      <c r="CQ129" s="500"/>
      <c r="CR129" s="500"/>
      <c r="CS129" s="500"/>
      <c r="CT129" s="500"/>
      <c r="CU129" s="500"/>
      <c r="CV129" s="500"/>
      <c r="CW129" s="500"/>
      <c r="CX129" s="500"/>
      <c r="CY129" s="500"/>
      <c r="CZ129" s="500"/>
      <c r="DA129" s="500"/>
      <c r="DB129" s="500"/>
      <c r="DC129" s="500"/>
      <c r="DD129" s="500"/>
      <c r="DE129" s="500"/>
      <c r="DF129" s="500"/>
      <c r="DG129" s="500"/>
      <c r="DH129" s="500"/>
      <c r="DI129" s="500"/>
      <c r="DJ129" s="500"/>
      <c r="DK129" s="500"/>
      <c r="DL129" s="500"/>
      <c r="DM129" s="500"/>
      <c r="DN129" s="500"/>
      <c r="DO129" s="500"/>
      <c r="DP129" s="500"/>
      <c r="DQ129" s="500"/>
      <c r="DR129" s="500"/>
      <c r="DS129" s="500"/>
      <c r="DT129" s="500"/>
      <c r="DU129" s="500"/>
      <c r="DV129" s="500"/>
      <c r="DW129" s="500"/>
      <c r="DX129" s="500"/>
      <c r="DY129" s="500"/>
      <c r="DZ129" s="500"/>
      <c r="EA129" s="500"/>
      <c r="EB129" s="500"/>
      <c r="EC129" s="500"/>
      <c r="ED129" s="500"/>
      <c r="EE129" s="500"/>
      <c r="EF129" s="500"/>
      <c r="EG129" s="500"/>
      <c r="EH129" s="500"/>
      <c r="EI129" s="500"/>
      <c r="EJ129" s="500"/>
      <c r="EK129" s="500"/>
      <c r="EL129" s="500"/>
      <c r="EM129" s="500"/>
      <c r="EN129" s="500"/>
      <c r="EO129" s="500"/>
      <c r="EP129" s="500"/>
      <c r="EQ129" s="500"/>
      <c r="ER129" s="500"/>
      <c r="ES129" s="500"/>
      <c r="ET129" s="500"/>
      <c r="EU129" s="500"/>
      <c r="EV129" s="500"/>
      <c r="EW129" s="500"/>
      <c r="EX129" s="500"/>
      <c r="EY129" s="500"/>
      <c r="EZ129" s="500"/>
      <c r="FA129" s="500"/>
      <c r="FB129" s="500"/>
      <c r="FC129" s="500"/>
      <c r="FD129" s="500"/>
      <c r="FE129" s="500"/>
      <c r="FF129" s="500"/>
      <c r="FG129" s="500"/>
    </row>
    <row r="130" spans="1:163" s="5" customFormat="1" ht="21" customHeight="1">
      <c r="A130" s="21"/>
      <c r="B130" s="48"/>
      <c r="C130" s="21"/>
      <c r="D130" s="21"/>
      <c r="E130" s="23"/>
      <c r="F130" s="23"/>
      <c r="G130" s="23"/>
      <c r="H130" s="166"/>
      <c r="AA130" s="164"/>
      <c r="AB130" s="500"/>
      <c r="AC130" s="500"/>
      <c r="AD130" s="500"/>
      <c r="AE130" s="500"/>
      <c r="AF130" s="500"/>
      <c r="AG130" s="500"/>
      <c r="AH130" s="500"/>
      <c r="AI130" s="500"/>
      <c r="AJ130" s="500"/>
      <c r="AK130" s="500"/>
      <c r="AL130" s="500"/>
      <c r="AM130" s="500"/>
      <c r="AN130" s="500"/>
      <c r="AO130" s="500"/>
      <c r="AP130" s="500"/>
      <c r="AQ130" s="500"/>
      <c r="AR130" s="500"/>
      <c r="AS130" s="500"/>
      <c r="AT130" s="500"/>
      <c r="AU130" s="500"/>
      <c r="AV130" s="500"/>
      <c r="AW130" s="500"/>
      <c r="AX130" s="500"/>
      <c r="AY130" s="500"/>
      <c r="AZ130" s="500"/>
      <c r="BA130" s="500"/>
      <c r="BB130" s="500"/>
      <c r="BC130" s="500"/>
      <c r="BD130" s="500"/>
      <c r="BE130" s="500"/>
      <c r="BF130" s="500"/>
      <c r="BG130" s="500"/>
      <c r="BH130" s="500"/>
      <c r="BI130" s="500"/>
      <c r="BJ130" s="500"/>
      <c r="BK130" s="500"/>
      <c r="BL130" s="500"/>
      <c r="BM130" s="500"/>
      <c r="BN130" s="500"/>
      <c r="BO130" s="500"/>
      <c r="BP130" s="500"/>
      <c r="BQ130" s="500"/>
      <c r="BR130" s="500"/>
      <c r="BS130" s="500"/>
      <c r="BT130" s="500"/>
      <c r="BU130" s="500"/>
      <c r="BV130" s="500"/>
      <c r="BW130" s="500"/>
      <c r="BX130" s="500"/>
      <c r="BY130" s="500"/>
      <c r="BZ130" s="500"/>
      <c r="CA130" s="500"/>
      <c r="CB130" s="500"/>
      <c r="CC130" s="500"/>
      <c r="CD130" s="500"/>
      <c r="CE130" s="500"/>
      <c r="CF130" s="500"/>
      <c r="CG130" s="500"/>
      <c r="CH130" s="500"/>
      <c r="CI130" s="500"/>
      <c r="CJ130" s="500"/>
      <c r="CK130" s="500"/>
      <c r="CL130" s="500"/>
      <c r="CM130" s="500"/>
      <c r="CN130" s="500"/>
      <c r="CO130" s="500"/>
      <c r="CP130" s="500"/>
      <c r="CQ130" s="500"/>
      <c r="CR130" s="500"/>
      <c r="CS130" s="500"/>
      <c r="CT130" s="500"/>
      <c r="CU130" s="500"/>
      <c r="CV130" s="500"/>
      <c r="CW130" s="500"/>
      <c r="CX130" s="500"/>
      <c r="CY130" s="500"/>
      <c r="CZ130" s="500"/>
      <c r="DA130" s="500"/>
      <c r="DB130" s="500"/>
      <c r="DC130" s="500"/>
      <c r="DD130" s="500"/>
      <c r="DE130" s="500"/>
      <c r="DF130" s="500"/>
      <c r="DG130" s="500"/>
      <c r="DH130" s="500"/>
      <c r="DI130" s="500"/>
      <c r="DJ130" s="500"/>
      <c r="DK130" s="500"/>
      <c r="DL130" s="500"/>
      <c r="DM130" s="500"/>
      <c r="DN130" s="500"/>
      <c r="DO130" s="500"/>
      <c r="DP130" s="500"/>
      <c r="DQ130" s="500"/>
      <c r="DR130" s="500"/>
      <c r="DS130" s="500"/>
      <c r="DT130" s="500"/>
      <c r="DU130" s="500"/>
      <c r="DV130" s="500"/>
      <c r="DW130" s="500"/>
      <c r="DX130" s="500"/>
      <c r="DY130" s="500"/>
      <c r="DZ130" s="500"/>
      <c r="EA130" s="500"/>
      <c r="EB130" s="500"/>
      <c r="EC130" s="500"/>
      <c r="ED130" s="500"/>
      <c r="EE130" s="500"/>
      <c r="EF130" s="500"/>
      <c r="EG130" s="500"/>
      <c r="EH130" s="500"/>
      <c r="EI130" s="500"/>
      <c r="EJ130" s="500"/>
      <c r="EK130" s="500"/>
      <c r="EL130" s="500"/>
      <c r="EM130" s="500"/>
      <c r="EN130" s="500"/>
      <c r="EO130" s="500"/>
      <c r="EP130" s="500"/>
      <c r="EQ130" s="500"/>
      <c r="ER130" s="500"/>
      <c r="ES130" s="500"/>
      <c r="ET130" s="500"/>
      <c r="EU130" s="500"/>
      <c r="EV130" s="500"/>
      <c r="EW130" s="500"/>
      <c r="EX130" s="500"/>
      <c r="EY130" s="500"/>
      <c r="EZ130" s="500"/>
      <c r="FA130" s="500"/>
      <c r="FB130" s="500"/>
      <c r="FC130" s="500"/>
      <c r="FD130" s="500"/>
      <c r="FE130" s="500"/>
      <c r="FF130" s="500"/>
      <c r="FG130" s="500"/>
    </row>
    <row r="131" spans="1:163" s="5" customFormat="1" ht="21" customHeight="1">
      <c r="A131" s="21"/>
      <c r="B131" s="48"/>
      <c r="C131" s="21"/>
      <c r="D131" s="21"/>
      <c r="E131" s="23"/>
      <c r="F131" s="23"/>
      <c r="G131" s="23"/>
      <c r="H131" s="166"/>
      <c r="AA131" s="164"/>
      <c r="AB131" s="500"/>
      <c r="AC131" s="500"/>
      <c r="AD131" s="500"/>
      <c r="AE131" s="500"/>
      <c r="AF131" s="500"/>
      <c r="AG131" s="500"/>
      <c r="AH131" s="500"/>
      <c r="AI131" s="500"/>
      <c r="AJ131" s="500"/>
      <c r="AK131" s="500"/>
      <c r="AL131" s="500"/>
      <c r="AM131" s="500"/>
      <c r="AN131" s="500"/>
      <c r="AO131" s="500"/>
      <c r="AP131" s="500"/>
      <c r="AQ131" s="500"/>
      <c r="AR131" s="500"/>
      <c r="AS131" s="500"/>
      <c r="AT131" s="500"/>
      <c r="AU131" s="500"/>
      <c r="AV131" s="500"/>
      <c r="AW131" s="500"/>
      <c r="AX131" s="500"/>
      <c r="AY131" s="500"/>
      <c r="AZ131" s="500"/>
      <c r="BA131" s="500"/>
      <c r="BB131" s="500"/>
      <c r="BC131" s="500"/>
      <c r="BD131" s="500"/>
      <c r="BE131" s="500"/>
      <c r="BF131" s="500"/>
      <c r="BG131" s="500"/>
      <c r="BH131" s="500"/>
      <c r="BI131" s="500"/>
      <c r="BJ131" s="500"/>
      <c r="BK131" s="500"/>
      <c r="BL131" s="500"/>
      <c r="BM131" s="500"/>
      <c r="BN131" s="500"/>
      <c r="BO131" s="500"/>
      <c r="BP131" s="500"/>
      <c r="BQ131" s="500"/>
      <c r="BR131" s="500"/>
      <c r="BS131" s="500"/>
      <c r="BT131" s="500"/>
      <c r="BU131" s="500"/>
      <c r="BV131" s="500"/>
      <c r="BW131" s="500"/>
      <c r="BX131" s="500"/>
      <c r="BY131" s="500"/>
      <c r="BZ131" s="500"/>
      <c r="CA131" s="500"/>
      <c r="CB131" s="500"/>
      <c r="CC131" s="500"/>
      <c r="CD131" s="500"/>
      <c r="CE131" s="500"/>
      <c r="CF131" s="500"/>
      <c r="CG131" s="500"/>
      <c r="CH131" s="500"/>
      <c r="CI131" s="500"/>
      <c r="CJ131" s="500"/>
      <c r="CK131" s="500"/>
      <c r="CL131" s="500"/>
      <c r="CM131" s="500"/>
      <c r="CN131" s="500"/>
      <c r="CO131" s="500"/>
      <c r="CP131" s="500"/>
      <c r="CQ131" s="500"/>
      <c r="CR131" s="500"/>
      <c r="CS131" s="500"/>
      <c r="CT131" s="500"/>
      <c r="CU131" s="500"/>
      <c r="CV131" s="500"/>
      <c r="CW131" s="500"/>
      <c r="CX131" s="500"/>
      <c r="CY131" s="500"/>
      <c r="CZ131" s="500"/>
      <c r="DA131" s="500"/>
      <c r="DB131" s="500"/>
      <c r="DC131" s="500"/>
      <c r="DD131" s="500"/>
      <c r="DE131" s="500"/>
      <c r="DF131" s="500"/>
      <c r="DG131" s="500"/>
      <c r="DH131" s="500"/>
      <c r="DI131" s="500"/>
      <c r="DJ131" s="500"/>
      <c r="DK131" s="500"/>
      <c r="DL131" s="500"/>
      <c r="DM131" s="500"/>
      <c r="DN131" s="500"/>
      <c r="DO131" s="500"/>
      <c r="DP131" s="500"/>
      <c r="DQ131" s="500"/>
      <c r="DR131" s="500"/>
      <c r="DS131" s="500"/>
      <c r="DT131" s="500"/>
      <c r="DU131" s="500"/>
      <c r="DV131" s="500"/>
      <c r="DW131" s="500"/>
      <c r="DX131" s="500"/>
      <c r="DY131" s="500"/>
      <c r="DZ131" s="500"/>
      <c r="EA131" s="500"/>
      <c r="EB131" s="500"/>
      <c r="EC131" s="500"/>
      <c r="ED131" s="500"/>
      <c r="EE131" s="500"/>
      <c r="EF131" s="500"/>
      <c r="EG131" s="500"/>
      <c r="EH131" s="500"/>
      <c r="EI131" s="500"/>
      <c r="EJ131" s="500"/>
      <c r="EK131" s="500"/>
      <c r="EL131" s="500"/>
      <c r="EM131" s="500"/>
      <c r="EN131" s="500"/>
      <c r="EO131" s="500"/>
      <c r="EP131" s="500"/>
      <c r="EQ131" s="500"/>
      <c r="ER131" s="500"/>
      <c r="ES131" s="500"/>
      <c r="ET131" s="500"/>
      <c r="EU131" s="500"/>
      <c r="EV131" s="500"/>
      <c r="EW131" s="500"/>
      <c r="EX131" s="500"/>
      <c r="EY131" s="500"/>
      <c r="EZ131" s="500"/>
      <c r="FA131" s="500"/>
      <c r="FB131" s="500"/>
      <c r="FC131" s="500"/>
      <c r="FD131" s="500"/>
      <c r="FE131" s="500"/>
      <c r="FF131" s="500"/>
      <c r="FG131" s="500"/>
    </row>
    <row r="132" spans="1:163" s="5" customFormat="1" ht="21" customHeight="1">
      <c r="A132" s="21"/>
      <c r="B132" s="48"/>
      <c r="C132" s="21"/>
      <c r="D132" s="21"/>
      <c r="E132" s="23"/>
      <c r="F132" s="23"/>
      <c r="G132" s="23"/>
      <c r="H132" s="166"/>
      <c r="AA132" s="164"/>
      <c r="AB132" s="500"/>
      <c r="AC132" s="500"/>
      <c r="AD132" s="500"/>
      <c r="AE132" s="500"/>
      <c r="AF132" s="500"/>
      <c r="AG132" s="500"/>
      <c r="AH132" s="500"/>
      <c r="AI132" s="500"/>
      <c r="AJ132" s="500"/>
      <c r="AK132" s="500"/>
      <c r="AL132" s="500"/>
      <c r="AM132" s="500"/>
      <c r="AN132" s="500"/>
      <c r="AO132" s="500"/>
      <c r="AP132" s="500"/>
      <c r="AQ132" s="500"/>
      <c r="AR132" s="500"/>
      <c r="AS132" s="500"/>
      <c r="AT132" s="500"/>
      <c r="AU132" s="500"/>
      <c r="AV132" s="500"/>
      <c r="AW132" s="500"/>
      <c r="AX132" s="500"/>
      <c r="AY132" s="500"/>
      <c r="AZ132" s="500"/>
      <c r="BA132" s="500"/>
      <c r="BB132" s="500"/>
      <c r="BC132" s="500"/>
      <c r="BD132" s="500"/>
      <c r="BE132" s="500"/>
      <c r="BF132" s="500"/>
      <c r="BG132" s="500"/>
      <c r="BH132" s="500"/>
      <c r="BI132" s="500"/>
      <c r="BJ132" s="500"/>
      <c r="BK132" s="500"/>
      <c r="BL132" s="500"/>
      <c r="BM132" s="500"/>
      <c r="BN132" s="500"/>
      <c r="BO132" s="500"/>
      <c r="BP132" s="500"/>
      <c r="BQ132" s="500"/>
      <c r="BR132" s="500"/>
      <c r="BS132" s="500"/>
      <c r="BT132" s="500"/>
      <c r="BU132" s="500"/>
      <c r="BV132" s="500"/>
      <c r="BW132" s="500"/>
      <c r="BX132" s="500"/>
      <c r="BY132" s="500"/>
      <c r="BZ132" s="500"/>
      <c r="CA132" s="500"/>
      <c r="CB132" s="500"/>
      <c r="CC132" s="500"/>
      <c r="CD132" s="500"/>
      <c r="CE132" s="500"/>
      <c r="CF132" s="500"/>
      <c r="CG132" s="500"/>
      <c r="CH132" s="500"/>
      <c r="CI132" s="500"/>
      <c r="CJ132" s="500"/>
      <c r="CK132" s="500"/>
      <c r="CL132" s="500"/>
      <c r="CM132" s="500"/>
      <c r="CN132" s="500"/>
      <c r="CO132" s="500"/>
      <c r="CP132" s="500"/>
      <c r="CQ132" s="500"/>
      <c r="CR132" s="500"/>
      <c r="CS132" s="500"/>
      <c r="CT132" s="500"/>
      <c r="CU132" s="500"/>
      <c r="CV132" s="500"/>
      <c r="CW132" s="500"/>
      <c r="CX132" s="500"/>
      <c r="CY132" s="500"/>
      <c r="CZ132" s="500"/>
      <c r="DA132" s="500"/>
      <c r="DB132" s="500"/>
      <c r="DC132" s="500"/>
      <c r="DD132" s="500"/>
      <c r="DE132" s="500"/>
      <c r="DF132" s="500"/>
      <c r="DG132" s="500"/>
      <c r="DH132" s="500"/>
      <c r="DI132" s="500"/>
      <c r="DJ132" s="500"/>
      <c r="DK132" s="500"/>
      <c r="DL132" s="500"/>
      <c r="DM132" s="500"/>
      <c r="DN132" s="500"/>
      <c r="DO132" s="500"/>
      <c r="DP132" s="500"/>
      <c r="DQ132" s="500"/>
      <c r="DR132" s="500"/>
      <c r="DS132" s="500"/>
      <c r="DT132" s="500"/>
      <c r="DU132" s="500"/>
      <c r="DV132" s="500"/>
      <c r="DW132" s="500"/>
      <c r="DX132" s="500"/>
      <c r="DY132" s="500"/>
      <c r="DZ132" s="500"/>
      <c r="EA132" s="500"/>
      <c r="EB132" s="500"/>
      <c r="EC132" s="500"/>
      <c r="ED132" s="500"/>
      <c r="EE132" s="500"/>
      <c r="EF132" s="500"/>
      <c r="EG132" s="500"/>
      <c r="EH132" s="500"/>
      <c r="EI132" s="500"/>
      <c r="EJ132" s="500"/>
      <c r="EK132" s="500"/>
      <c r="EL132" s="500"/>
      <c r="EM132" s="500"/>
      <c r="EN132" s="500"/>
      <c r="EO132" s="500"/>
      <c r="EP132" s="500"/>
      <c r="EQ132" s="500"/>
      <c r="ER132" s="500"/>
      <c r="ES132" s="500"/>
      <c r="ET132" s="500"/>
      <c r="EU132" s="500"/>
      <c r="EV132" s="500"/>
      <c r="EW132" s="500"/>
      <c r="EX132" s="500"/>
      <c r="EY132" s="500"/>
      <c r="EZ132" s="500"/>
      <c r="FA132" s="500"/>
      <c r="FB132" s="500"/>
      <c r="FC132" s="500"/>
      <c r="FD132" s="500"/>
      <c r="FE132" s="500"/>
      <c r="FF132" s="500"/>
      <c r="FG132" s="500"/>
    </row>
    <row r="133" spans="1:163" s="5" customFormat="1" ht="21" customHeight="1">
      <c r="A133" s="21"/>
      <c r="B133" s="48"/>
      <c r="C133" s="21"/>
      <c r="D133" s="21"/>
      <c r="E133" s="23"/>
      <c r="F133" s="23"/>
      <c r="G133" s="23"/>
      <c r="H133" s="166"/>
      <c r="AA133" s="164"/>
      <c r="AB133" s="500"/>
      <c r="AC133" s="500"/>
      <c r="AD133" s="500"/>
      <c r="AE133" s="500"/>
      <c r="AF133" s="500"/>
      <c r="AG133" s="500"/>
      <c r="AH133" s="500"/>
      <c r="AI133" s="500"/>
      <c r="AJ133" s="500"/>
      <c r="AK133" s="500"/>
      <c r="AL133" s="500"/>
      <c r="AM133" s="500"/>
      <c r="AN133" s="500"/>
      <c r="AO133" s="500"/>
      <c r="AP133" s="500"/>
      <c r="AQ133" s="500"/>
      <c r="AR133" s="500"/>
      <c r="AS133" s="500"/>
      <c r="AT133" s="500"/>
      <c r="AU133" s="500"/>
      <c r="AV133" s="500"/>
      <c r="AW133" s="500"/>
      <c r="AX133" s="500"/>
      <c r="AY133" s="500"/>
      <c r="AZ133" s="500"/>
      <c r="BA133" s="500"/>
      <c r="BB133" s="500"/>
      <c r="BC133" s="500"/>
      <c r="BD133" s="500"/>
      <c r="BE133" s="500"/>
      <c r="BF133" s="500"/>
      <c r="BG133" s="500"/>
      <c r="BH133" s="500"/>
      <c r="BI133" s="500"/>
      <c r="BJ133" s="500"/>
      <c r="BK133" s="500"/>
      <c r="BL133" s="500"/>
      <c r="BM133" s="500"/>
      <c r="BN133" s="500"/>
      <c r="BO133" s="500"/>
      <c r="BP133" s="500"/>
      <c r="BQ133" s="500"/>
      <c r="BR133" s="500"/>
      <c r="BS133" s="500"/>
      <c r="BT133" s="500"/>
      <c r="BU133" s="500"/>
      <c r="BV133" s="500"/>
      <c r="BW133" s="500"/>
      <c r="BX133" s="500"/>
      <c r="BY133" s="500"/>
      <c r="BZ133" s="500"/>
      <c r="CA133" s="500"/>
      <c r="CB133" s="500"/>
      <c r="CC133" s="500"/>
      <c r="CD133" s="500"/>
      <c r="CE133" s="500"/>
      <c r="CF133" s="500"/>
      <c r="CG133" s="500"/>
      <c r="CH133" s="500"/>
      <c r="CI133" s="500"/>
      <c r="CJ133" s="500"/>
      <c r="CK133" s="500"/>
      <c r="CL133" s="500"/>
      <c r="CM133" s="500"/>
      <c r="CN133" s="500"/>
      <c r="CO133" s="500"/>
      <c r="CP133" s="500"/>
      <c r="CQ133" s="500"/>
      <c r="CR133" s="500"/>
      <c r="CS133" s="500"/>
      <c r="CT133" s="500"/>
      <c r="CU133" s="500"/>
      <c r="CV133" s="500"/>
      <c r="CW133" s="500"/>
      <c r="CX133" s="500"/>
      <c r="CY133" s="500"/>
      <c r="CZ133" s="500"/>
      <c r="DA133" s="500"/>
      <c r="DB133" s="500"/>
      <c r="DC133" s="500"/>
      <c r="DD133" s="500"/>
      <c r="DE133" s="500"/>
      <c r="DF133" s="500"/>
      <c r="DG133" s="500"/>
      <c r="DH133" s="500"/>
      <c r="DI133" s="500"/>
      <c r="DJ133" s="500"/>
      <c r="DK133" s="500"/>
      <c r="DL133" s="500"/>
      <c r="DM133" s="500"/>
      <c r="DN133" s="500"/>
      <c r="DO133" s="500"/>
      <c r="DP133" s="500"/>
      <c r="DQ133" s="500"/>
      <c r="DR133" s="500"/>
      <c r="DS133" s="500"/>
      <c r="DT133" s="500"/>
      <c r="DU133" s="500"/>
      <c r="DV133" s="500"/>
      <c r="DW133" s="500"/>
      <c r="DX133" s="500"/>
      <c r="DY133" s="500"/>
      <c r="DZ133" s="500"/>
      <c r="EA133" s="500"/>
      <c r="EB133" s="500"/>
      <c r="EC133" s="500"/>
      <c r="ED133" s="500"/>
      <c r="EE133" s="500"/>
      <c r="EF133" s="500"/>
      <c r="EG133" s="500"/>
      <c r="EH133" s="500"/>
      <c r="EI133" s="500"/>
      <c r="EJ133" s="500"/>
      <c r="EK133" s="500"/>
      <c r="EL133" s="500"/>
      <c r="EM133" s="500"/>
      <c r="EN133" s="500"/>
      <c r="EO133" s="500"/>
      <c r="EP133" s="500"/>
      <c r="EQ133" s="500"/>
      <c r="ER133" s="500"/>
      <c r="ES133" s="500"/>
      <c r="ET133" s="500"/>
      <c r="EU133" s="500"/>
      <c r="EV133" s="500"/>
      <c r="EW133" s="500"/>
      <c r="EX133" s="500"/>
      <c r="EY133" s="500"/>
      <c r="EZ133" s="500"/>
      <c r="FA133" s="500"/>
      <c r="FB133" s="500"/>
      <c r="FC133" s="500"/>
      <c r="FD133" s="500"/>
      <c r="FE133" s="500"/>
      <c r="FF133" s="500"/>
      <c r="FG133" s="500"/>
    </row>
    <row r="134" spans="1:163" s="5" customFormat="1" ht="19.5" thickBot="1">
      <c r="B134" s="31" t="s">
        <v>94</v>
      </c>
      <c r="H134" s="166"/>
      <c r="I134" s="212"/>
      <c r="J134" s="212"/>
      <c r="K134" s="74"/>
      <c r="L134" s="81"/>
      <c r="M134" s="79"/>
      <c r="N134" s="85"/>
      <c r="O134" s="66"/>
      <c r="P134" s="211"/>
      <c r="Q134" s="211"/>
      <c r="R134" s="74"/>
      <c r="S134" s="81"/>
      <c r="T134" s="79"/>
      <c r="U134" s="85"/>
      <c r="V134" s="66"/>
      <c r="W134" s="74"/>
      <c r="X134" s="50"/>
      <c r="Y134" s="81"/>
      <c r="Z134" s="81"/>
      <c r="AA134" s="164"/>
      <c r="AB134" s="500"/>
      <c r="AC134" s="500"/>
      <c r="AD134" s="500"/>
      <c r="AE134" s="500"/>
      <c r="AF134" s="500"/>
      <c r="AG134" s="500"/>
      <c r="AH134" s="500"/>
      <c r="AI134" s="500"/>
      <c r="AJ134" s="500"/>
      <c r="AK134" s="500"/>
      <c r="AL134" s="500"/>
      <c r="AM134" s="500"/>
      <c r="AN134" s="500"/>
      <c r="AO134" s="500"/>
      <c r="AP134" s="500"/>
      <c r="AQ134" s="500"/>
      <c r="AR134" s="500"/>
      <c r="AS134" s="500"/>
      <c r="AT134" s="500"/>
      <c r="AU134" s="500"/>
      <c r="AV134" s="500"/>
      <c r="AW134" s="500"/>
      <c r="AX134" s="500"/>
      <c r="AY134" s="500"/>
      <c r="AZ134" s="500"/>
      <c r="BA134" s="500"/>
      <c r="BB134" s="500"/>
      <c r="BC134" s="500"/>
      <c r="BD134" s="500"/>
      <c r="BE134" s="500"/>
      <c r="BF134" s="500"/>
      <c r="BG134" s="500"/>
      <c r="BH134" s="500"/>
      <c r="BI134" s="500"/>
      <c r="BJ134" s="500"/>
      <c r="BK134" s="500"/>
      <c r="BL134" s="500"/>
      <c r="BM134" s="500"/>
      <c r="BN134" s="500"/>
      <c r="BO134" s="500"/>
      <c r="BP134" s="500"/>
      <c r="BQ134" s="500"/>
      <c r="BR134" s="500"/>
      <c r="BS134" s="500"/>
      <c r="BT134" s="500"/>
      <c r="BU134" s="500"/>
      <c r="BV134" s="500"/>
      <c r="BW134" s="500"/>
      <c r="BX134" s="500"/>
      <c r="BY134" s="500"/>
      <c r="BZ134" s="500"/>
      <c r="CA134" s="500"/>
      <c r="CB134" s="500"/>
      <c r="CC134" s="500"/>
      <c r="CD134" s="500"/>
      <c r="CE134" s="500"/>
      <c r="CF134" s="500"/>
      <c r="CG134" s="500"/>
      <c r="CH134" s="500"/>
      <c r="CI134" s="500"/>
      <c r="CJ134" s="500"/>
      <c r="CK134" s="500"/>
      <c r="CL134" s="500"/>
      <c r="CM134" s="500"/>
      <c r="CN134" s="500"/>
      <c r="CO134" s="500"/>
      <c r="CP134" s="500"/>
      <c r="CQ134" s="500"/>
      <c r="CR134" s="500"/>
      <c r="CS134" s="500"/>
      <c r="CT134" s="500"/>
      <c r="CU134" s="500"/>
      <c r="CV134" s="500"/>
      <c r="CW134" s="500"/>
      <c r="CX134" s="500"/>
      <c r="CY134" s="500"/>
      <c r="CZ134" s="500"/>
      <c r="DA134" s="500"/>
      <c r="DB134" s="500"/>
      <c r="DC134" s="500"/>
      <c r="DD134" s="500"/>
      <c r="DE134" s="500"/>
      <c r="DF134" s="500"/>
      <c r="DG134" s="500"/>
      <c r="DH134" s="500"/>
      <c r="DI134" s="500"/>
      <c r="DJ134" s="500"/>
      <c r="DK134" s="500"/>
      <c r="DL134" s="500"/>
      <c r="DM134" s="500"/>
      <c r="DN134" s="500"/>
      <c r="DO134" s="500"/>
      <c r="DP134" s="500"/>
      <c r="DQ134" s="500"/>
      <c r="DR134" s="500"/>
      <c r="DS134" s="500"/>
      <c r="DT134" s="500"/>
      <c r="DU134" s="500"/>
      <c r="DV134" s="500"/>
      <c r="DW134" s="500"/>
      <c r="DX134" s="500"/>
      <c r="DY134" s="500"/>
      <c r="DZ134" s="500"/>
      <c r="EA134" s="500"/>
      <c r="EB134" s="500"/>
      <c r="EC134" s="500"/>
      <c r="ED134" s="500"/>
      <c r="EE134" s="500"/>
      <c r="EF134" s="500"/>
      <c r="EG134" s="500"/>
      <c r="EH134" s="500"/>
      <c r="EI134" s="500"/>
      <c r="EJ134" s="500"/>
      <c r="EK134" s="500"/>
      <c r="EL134" s="500"/>
      <c r="EM134" s="500"/>
      <c r="EN134" s="500"/>
      <c r="EO134" s="500"/>
      <c r="EP134" s="500"/>
      <c r="EQ134" s="500"/>
      <c r="ER134" s="500"/>
      <c r="ES134" s="500"/>
      <c r="ET134" s="500"/>
      <c r="EU134" s="500"/>
      <c r="EV134" s="500"/>
      <c r="EW134" s="500"/>
      <c r="EX134" s="500"/>
      <c r="EY134" s="500"/>
      <c r="EZ134" s="500"/>
      <c r="FA134" s="500"/>
      <c r="FB134" s="500"/>
      <c r="FC134" s="500"/>
      <c r="FD134" s="500"/>
      <c r="FE134" s="500"/>
      <c r="FF134" s="500"/>
      <c r="FG134" s="500"/>
    </row>
    <row r="135" spans="1:163" ht="23.25" customHeight="1">
      <c r="B135" s="36" t="s">
        <v>14</v>
      </c>
      <c r="C135" s="22"/>
      <c r="D135" s="56"/>
      <c r="E135" s="39" t="s">
        <v>42</v>
      </c>
      <c r="F135" s="25"/>
      <c r="G135" s="40"/>
      <c r="H135" s="166"/>
      <c r="I135" s="94" t="s">
        <v>16</v>
      </c>
      <c r="J135" s="87"/>
      <c r="K135" s="921" t="s">
        <v>355</v>
      </c>
      <c r="L135" s="921" t="s">
        <v>354</v>
      </c>
      <c r="M135" s="921" t="s">
        <v>353</v>
      </c>
      <c r="N135" s="927" t="s">
        <v>278</v>
      </c>
      <c r="O135" s="95"/>
      <c r="P135" s="94" t="s">
        <v>16</v>
      </c>
      <c r="Q135" s="87"/>
      <c r="R135" s="921" t="s">
        <v>355</v>
      </c>
      <c r="S135" s="921" t="s">
        <v>354</v>
      </c>
      <c r="T135" s="921" t="s">
        <v>353</v>
      </c>
      <c r="U135" s="927" t="s">
        <v>278</v>
      </c>
      <c r="V135" s="95"/>
      <c r="W135" s="923" t="s">
        <v>355</v>
      </c>
      <c r="X135" s="925" t="s">
        <v>354</v>
      </c>
      <c r="Y135" s="925" t="s">
        <v>353</v>
      </c>
      <c r="Z135" s="927" t="s">
        <v>278</v>
      </c>
    </row>
    <row r="136" spans="1:163" ht="30" customHeight="1" thickBot="1">
      <c r="B136" s="70" t="s">
        <v>112</v>
      </c>
      <c r="C136" s="69"/>
      <c r="D136" s="57"/>
      <c r="E136" s="41" t="s">
        <v>22</v>
      </c>
      <c r="F136" s="38" t="s">
        <v>31</v>
      </c>
      <c r="G136" s="42" t="s">
        <v>23</v>
      </c>
      <c r="H136" s="166"/>
      <c r="I136" s="460" t="s">
        <v>1</v>
      </c>
      <c r="J136" s="461" t="s">
        <v>2</v>
      </c>
      <c r="K136" s="922"/>
      <c r="L136" s="922"/>
      <c r="M136" s="922"/>
      <c r="N136" s="928"/>
      <c r="O136" s="96"/>
      <c r="P136" s="460" t="s">
        <v>1</v>
      </c>
      <c r="Q136" s="461" t="s">
        <v>2</v>
      </c>
      <c r="R136" s="922"/>
      <c r="S136" s="922"/>
      <c r="T136" s="922"/>
      <c r="U136" s="928"/>
      <c r="V136" s="96"/>
      <c r="W136" s="924"/>
      <c r="X136" s="926"/>
      <c r="Y136" s="926"/>
      <c r="Z136" s="928"/>
    </row>
    <row r="137" spans="1:163">
      <c r="A137" s="21"/>
      <c r="B137" s="19" t="s">
        <v>17</v>
      </c>
      <c r="C137" s="390" t="s">
        <v>34</v>
      </c>
      <c r="D137" s="597"/>
      <c r="E137" s="58">
        <v>11990</v>
      </c>
      <c r="F137" s="389">
        <v>1000</v>
      </c>
      <c r="G137" s="377">
        <v>10990</v>
      </c>
      <c r="H137" s="166"/>
      <c r="I137" s="214">
        <v>1.7967242948134659E-2</v>
      </c>
      <c r="J137" s="88">
        <v>197.45999999999989</v>
      </c>
      <c r="K137" s="208">
        <v>17.967242948134661</v>
      </c>
      <c r="L137" s="206">
        <v>1974.599999999999</v>
      </c>
      <c r="M137" s="207">
        <v>9015.4000000000015</v>
      </c>
      <c r="N137" s="302"/>
      <c r="O137" s="86"/>
      <c r="P137" s="214">
        <v>3.5934485896269318E-2</v>
      </c>
      <c r="Q137" s="88">
        <v>394.91999999999979</v>
      </c>
      <c r="R137" s="208">
        <v>35.934485896269322</v>
      </c>
      <c r="S137" s="206">
        <v>3949.199999999998</v>
      </c>
      <c r="T137" s="207">
        <v>7040.800000000002</v>
      </c>
      <c r="U137" s="302"/>
      <c r="V137" s="86"/>
      <c r="W137" s="237">
        <v>1.7967242948134658</v>
      </c>
      <c r="X137" s="235">
        <v>197.45999999999989</v>
      </c>
      <c r="Y137" s="236">
        <v>10792.54</v>
      </c>
      <c r="Z137" s="302"/>
    </row>
    <row r="138" spans="1:163">
      <c r="A138" s="21"/>
      <c r="B138" s="18" t="s">
        <v>28</v>
      </c>
      <c r="C138" s="391" t="s">
        <v>34</v>
      </c>
      <c r="D138" s="201"/>
      <c r="E138" s="2">
        <v>12790</v>
      </c>
      <c r="F138" s="143">
        <v>1800</v>
      </c>
      <c r="G138" s="249">
        <v>10990</v>
      </c>
      <c r="H138" s="166"/>
      <c r="I138" s="214">
        <v>0</v>
      </c>
      <c r="J138" s="88">
        <v>0</v>
      </c>
      <c r="K138" s="208">
        <v>0</v>
      </c>
      <c r="L138" s="206">
        <v>0</v>
      </c>
      <c r="M138" s="207">
        <v>10990</v>
      </c>
      <c r="N138" s="302"/>
      <c r="O138" s="86"/>
      <c r="P138" s="214">
        <v>0</v>
      </c>
      <c r="Q138" s="88">
        <v>0</v>
      </c>
      <c r="R138" s="208">
        <v>0</v>
      </c>
      <c r="S138" s="206">
        <v>0</v>
      </c>
      <c r="T138" s="207">
        <v>10990</v>
      </c>
      <c r="U138" s="302"/>
      <c r="V138" s="86"/>
      <c r="W138" s="237">
        <v>0</v>
      </c>
      <c r="X138" s="235">
        <v>0</v>
      </c>
      <c r="Y138" s="236">
        <v>10990</v>
      </c>
      <c r="Z138" s="302"/>
    </row>
    <row r="139" spans="1:163">
      <c r="A139" s="21"/>
      <c r="B139" s="19"/>
      <c r="C139" s="392" t="s">
        <v>37</v>
      </c>
      <c r="D139" s="597"/>
      <c r="E139" s="58">
        <v>14890</v>
      </c>
      <c r="F139" s="389">
        <v>1800</v>
      </c>
      <c r="G139" s="377">
        <v>13090</v>
      </c>
      <c r="H139" s="166"/>
      <c r="I139" s="214">
        <v>0</v>
      </c>
      <c r="J139" s="88">
        <v>0</v>
      </c>
      <c r="K139" s="208">
        <v>0</v>
      </c>
      <c r="L139" s="206">
        <v>0</v>
      </c>
      <c r="M139" s="207">
        <v>13090</v>
      </c>
      <c r="N139" s="302"/>
      <c r="O139" s="86"/>
      <c r="P139" s="214">
        <v>0</v>
      </c>
      <c r="Q139" s="88">
        <v>0</v>
      </c>
      <c r="R139" s="208">
        <v>0</v>
      </c>
      <c r="S139" s="206">
        <v>0</v>
      </c>
      <c r="T139" s="207">
        <v>13090</v>
      </c>
      <c r="U139" s="302"/>
      <c r="V139" s="86"/>
      <c r="W139" s="237">
        <v>0</v>
      </c>
      <c r="X139" s="235">
        <v>0</v>
      </c>
      <c r="Y139" s="236">
        <v>13090</v>
      </c>
      <c r="Z139" s="302"/>
    </row>
    <row r="140" spans="1:163">
      <c r="A140" s="21"/>
      <c r="B140" s="18" t="s">
        <v>35</v>
      </c>
      <c r="C140" s="391" t="s">
        <v>34</v>
      </c>
      <c r="D140" s="201"/>
      <c r="E140" s="2">
        <v>13990</v>
      </c>
      <c r="F140" s="143">
        <v>2200</v>
      </c>
      <c r="G140" s="249">
        <v>11790</v>
      </c>
      <c r="H140" s="166"/>
      <c r="I140" s="214">
        <v>0</v>
      </c>
      <c r="J140" s="88">
        <v>0</v>
      </c>
      <c r="K140" s="208">
        <v>0</v>
      </c>
      <c r="L140" s="206">
        <v>0</v>
      </c>
      <c r="M140" s="207">
        <v>11790</v>
      </c>
      <c r="N140" s="302"/>
      <c r="O140" s="86"/>
      <c r="P140" s="214">
        <v>0</v>
      </c>
      <c r="Q140" s="88">
        <v>0</v>
      </c>
      <c r="R140" s="208">
        <v>0</v>
      </c>
      <c r="S140" s="206">
        <v>0</v>
      </c>
      <c r="T140" s="207">
        <v>11790</v>
      </c>
      <c r="U140" s="302"/>
      <c r="V140" s="86"/>
      <c r="W140" s="237">
        <v>0</v>
      </c>
      <c r="X140" s="235">
        <v>0</v>
      </c>
      <c r="Y140" s="236">
        <v>11790</v>
      </c>
      <c r="Z140" s="302"/>
    </row>
    <row r="141" spans="1:163">
      <c r="A141" s="21"/>
      <c r="B141" s="18"/>
      <c r="C141" s="391" t="s">
        <v>38</v>
      </c>
      <c r="D141" s="201"/>
      <c r="E141" s="2">
        <v>16090</v>
      </c>
      <c r="F141" s="143">
        <v>2200</v>
      </c>
      <c r="G141" s="249">
        <v>13890</v>
      </c>
      <c r="H141" s="166"/>
      <c r="I141" s="214">
        <v>0</v>
      </c>
      <c r="J141" s="88">
        <v>0</v>
      </c>
      <c r="K141" s="208">
        <v>0</v>
      </c>
      <c r="L141" s="206">
        <v>0</v>
      </c>
      <c r="M141" s="207">
        <v>13890</v>
      </c>
      <c r="N141" s="302"/>
      <c r="O141" s="86"/>
      <c r="P141" s="214">
        <v>0</v>
      </c>
      <c r="Q141" s="88">
        <v>0</v>
      </c>
      <c r="R141" s="208">
        <v>0</v>
      </c>
      <c r="S141" s="206">
        <v>0</v>
      </c>
      <c r="T141" s="207">
        <v>13890</v>
      </c>
      <c r="U141" s="302"/>
      <c r="V141" s="86"/>
      <c r="W141" s="237">
        <v>0</v>
      </c>
      <c r="X141" s="235">
        <v>0</v>
      </c>
      <c r="Y141" s="236">
        <v>13890</v>
      </c>
      <c r="Z141" s="302"/>
    </row>
    <row r="142" spans="1:163">
      <c r="A142" s="21"/>
      <c r="B142" s="18"/>
      <c r="C142" s="391" t="s">
        <v>39</v>
      </c>
      <c r="D142" s="201"/>
      <c r="E142" s="2">
        <v>17290</v>
      </c>
      <c r="F142" s="143">
        <v>2200</v>
      </c>
      <c r="G142" s="249">
        <v>15090</v>
      </c>
      <c r="H142" s="166"/>
      <c r="I142" s="214">
        <v>0</v>
      </c>
      <c r="J142" s="88">
        <v>0</v>
      </c>
      <c r="K142" s="208">
        <v>0</v>
      </c>
      <c r="L142" s="206">
        <v>0</v>
      </c>
      <c r="M142" s="207">
        <v>15090</v>
      </c>
      <c r="N142" s="302"/>
      <c r="O142" s="86"/>
      <c r="P142" s="214">
        <v>0</v>
      </c>
      <c r="Q142" s="88">
        <v>0</v>
      </c>
      <c r="R142" s="208">
        <v>0</v>
      </c>
      <c r="S142" s="206">
        <v>0</v>
      </c>
      <c r="T142" s="207">
        <v>15090</v>
      </c>
      <c r="U142" s="302"/>
      <c r="V142" s="86"/>
      <c r="W142" s="237">
        <v>0</v>
      </c>
      <c r="X142" s="235">
        <v>0</v>
      </c>
      <c r="Y142" s="236">
        <v>15090</v>
      </c>
      <c r="Z142" s="302"/>
    </row>
    <row r="143" spans="1:163">
      <c r="A143" s="21"/>
      <c r="B143" s="19"/>
      <c r="C143" s="392" t="s">
        <v>350</v>
      </c>
      <c r="D143" s="597"/>
      <c r="E143" s="58">
        <v>17490</v>
      </c>
      <c r="F143" s="389">
        <v>2200</v>
      </c>
      <c r="G143" s="377">
        <v>15290</v>
      </c>
      <c r="H143" s="166"/>
      <c r="I143" s="214">
        <v>0</v>
      </c>
      <c r="J143" s="88">
        <v>0</v>
      </c>
      <c r="K143" s="208">
        <v>0</v>
      </c>
      <c r="L143" s="206">
        <v>0</v>
      </c>
      <c r="M143" s="207">
        <v>15290</v>
      </c>
      <c r="N143" s="302"/>
      <c r="O143" s="86"/>
      <c r="P143" s="214">
        <v>0</v>
      </c>
      <c r="Q143" s="88">
        <v>0</v>
      </c>
      <c r="R143" s="208">
        <v>0</v>
      </c>
      <c r="S143" s="206">
        <v>0</v>
      </c>
      <c r="T143" s="207">
        <v>15290</v>
      </c>
      <c r="U143" s="302"/>
      <c r="V143" s="86"/>
      <c r="W143" s="237">
        <v>0</v>
      </c>
      <c r="X143" s="235">
        <v>0</v>
      </c>
      <c r="Y143" s="236">
        <v>15290</v>
      </c>
      <c r="Z143" s="302"/>
    </row>
    <row r="144" spans="1:163">
      <c r="A144" s="21"/>
      <c r="B144" s="18" t="s">
        <v>41</v>
      </c>
      <c r="C144" s="391" t="s">
        <v>34</v>
      </c>
      <c r="D144" s="201"/>
      <c r="E144" s="1">
        <v>14190</v>
      </c>
      <c r="F144" s="143">
        <v>1200</v>
      </c>
      <c r="G144" s="249">
        <v>12990</v>
      </c>
      <c r="H144" s="166"/>
      <c r="I144" s="214">
        <v>1.7418013856812898E-2</v>
      </c>
      <c r="J144" s="88">
        <v>226.25999999999954</v>
      </c>
      <c r="K144" s="208">
        <v>17.418013856812898</v>
      </c>
      <c r="L144" s="206">
        <v>2262.5999999999954</v>
      </c>
      <c r="M144" s="207">
        <v>10727.400000000005</v>
      </c>
      <c r="N144" s="302"/>
      <c r="O144" s="86"/>
      <c r="P144" s="214">
        <v>3.4836027713625796E-2</v>
      </c>
      <c r="Q144" s="88">
        <v>452.51999999999907</v>
      </c>
      <c r="R144" s="208">
        <v>34.836027713625796</v>
      </c>
      <c r="S144" s="206">
        <v>4525.1999999999907</v>
      </c>
      <c r="T144" s="207">
        <v>8464.8000000000102</v>
      </c>
      <c r="U144" s="302"/>
      <c r="V144" s="86"/>
      <c r="W144" s="237">
        <v>1.7418013856812897</v>
      </c>
      <c r="X144" s="235">
        <v>226.25999999999954</v>
      </c>
      <c r="Y144" s="236">
        <v>12763.74</v>
      </c>
      <c r="Z144" s="302"/>
    </row>
    <row r="145" spans="1:163">
      <c r="A145" s="21"/>
      <c r="B145" s="18"/>
      <c r="C145" s="391" t="s">
        <v>38</v>
      </c>
      <c r="D145" s="201"/>
      <c r="E145" s="1">
        <v>16290</v>
      </c>
      <c r="F145" s="143">
        <v>1200</v>
      </c>
      <c r="G145" s="249">
        <v>15090</v>
      </c>
      <c r="H145" s="166"/>
      <c r="I145" s="214">
        <v>2.2508946322067579E-2</v>
      </c>
      <c r="J145" s="88">
        <v>339.6599999999998</v>
      </c>
      <c r="K145" s="208">
        <v>22.50894632206758</v>
      </c>
      <c r="L145" s="206">
        <v>3396.5999999999981</v>
      </c>
      <c r="M145" s="207">
        <v>11693.400000000001</v>
      </c>
      <c r="N145" s="302"/>
      <c r="O145" s="86"/>
      <c r="P145" s="214">
        <v>4.5017892644135159E-2</v>
      </c>
      <c r="Q145" s="88">
        <v>679.3199999999996</v>
      </c>
      <c r="R145" s="208">
        <v>45.017892644135159</v>
      </c>
      <c r="S145" s="206">
        <v>6793.1999999999962</v>
      </c>
      <c r="T145" s="207">
        <v>8296.8000000000029</v>
      </c>
      <c r="U145" s="302"/>
      <c r="V145" s="86"/>
      <c r="W145" s="237">
        <v>2.2508946322067578</v>
      </c>
      <c r="X145" s="235">
        <v>339.6599999999998</v>
      </c>
      <c r="Y145" s="236">
        <v>14750.34</v>
      </c>
      <c r="Z145" s="302"/>
    </row>
    <row r="146" spans="1:163">
      <c r="A146" s="21"/>
      <c r="B146" s="18"/>
      <c r="C146" s="391" t="s">
        <v>39</v>
      </c>
      <c r="D146" s="201"/>
      <c r="E146" s="2">
        <v>17490</v>
      </c>
      <c r="F146" s="143">
        <v>1200</v>
      </c>
      <c r="G146" s="249">
        <v>16290</v>
      </c>
      <c r="H146" s="166"/>
      <c r="I146" s="214">
        <v>2.482872928176796E-2</v>
      </c>
      <c r="J146" s="88">
        <v>404.46000000000009</v>
      </c>
      <c r="K146" s="208">
        <v>24.828729281767963</v>
      </c>
      <c r="L146" s="206">
        <v>4044.6000000000008</v>
      </c>
      <c r="M146" s="207">
        <v>12245.4</v>
      </c>
      <c r="N146" s="302"/>
      <c r="O146" s="86"/>
      <c r="P146" s="214">
        <v>4.9657458563535921E-2</v>
      </c>
      <c r="Q146" s="88">
        <v>808.92000000000019</v>
      </c>
      <c r="R146" s="208">
        <v>49.657458563535926</v>
      </c>
      <c r="S146" s="206">
        <v>8089.2000000000016</v>
      </c>
      <c r="T146" s="207">
        <v>8200.7999999999993</v>
      </c>
      <c r="U146" s="302"/>
      <c r="V146" s="86"/>
      <c r="W146" s="237">
        <v>2.4828729281767958</v>
      </c>
      <c r="X146" s="235">
        <v>404.46000000000009</v>
      </c>
      <c r="Y146" s="236">
        <v>15885.539999999999</v>
      </c>
      <c r="Z146" s="302"/>
    </row>
    <row r="147" spans="1:163" ht="15.75" thickBot="1">
      <c r="A147" s="21"/>
      <c r="B147" s="20"/>
      <c r="C147" s="393" t="s">
        <v>350</v>
      </c>
      <c r="D147" s="318"/>
      <c r="E147" s="15">
        <v>17690</v>
      </c>
      <c r="F147" s="199">
        <v>1200</v>
      </c>
      <c r="G147" s="250">
        <v>16490</v>
      </c>
      <c r="H147" s="166"/>
      <c r="I147" s="251">
        <v>2.518253486961795E-2</v>
      </c>
      <c r="J147" s="89">
        <v>415.26</v>
      </c>
      <c r="K147" s="252">
        <v>25.18253486961795</v>
      </c>
      <c r="L147" s="253">
        <v>4152.6000000000004</v>
      </c>
      <c r="M147" s="254">
        <v>12337.4</v>
      </c>
      <c r="N147" s="303"/>
      <c r="O147" s="86"/>
      <c r="P147" s="251">
        <v>5.03650697392359E-2</v>
      </c>
      <c r="Q147" s="89">
        <v>830.52</v>
      </c>
      <c r="R147" s="252">
        <v>50.365069739235899</v>
      </c>
      <c r="S147" s="253">
        <v>8305.2000000000007</v>
      </c>
      <c r="T147" s="254">
        <v>8184.7999999999993</v>
      </c>
      <c r="U147" s="303"/>
      <c r="V147" s="86"/>
      <c r="W147" s="255">
        <v>2.518253486961795</v>
      </c>
      <c r="X147" s="256">
        <v>415.26</v>
      </c>
      <c r="Y147" s="257">
        <v>16074.74</v>
      </c>
      <c r="Z147" s="303"/>
    </row>
    <row r="148" spans="1:163" ht="5.25" customHeight="1">
      <c r="A148" s="31"/>
      <c r="B148" s="44"/>
      <c r="C148" s="31"/>
      <c r="D148" s="31"/>
      <c r="E148" s="31"/>
      <c r="F148" s="143"/>
      <c r="G148" s="31"/>
      <c r="H148" s="166"/>
    </row>
    <row r="149" spans="1:163" s="5" customFormat="1" ht="9" customHeight="1">
      <c r="A149" s="21"/>
      <c r="C149" s="21"/>
      <c r="D149" s="21"/>
      <c r="E149" s="23"/>
      <c r="F149" s="23"/>
      <c r="G149" s="23"/>
      <c r="H149" s="166"/>
      <c r="AA149" s="164"/>
      <c r="AB149" s="500"/>
      <c r="AC149" s="500"/>
      <c r="AD149" s="500"/>
      <c r="AE149" s="500"/>
      <c r="AF149" s="500"/>
      <c r="AG149" s="500"/>
      <c r="AH149" s="500"/>
      <c r="AI149" s="500"/>
      <c r="AJ149" s="500"/>
      <c r="AK149" s="500"/>
      <c r="AL149" s="500"/>
      <c r="AM149" s="500"/>
      <c r="AN149" s="500"/>
      <c r="AO149" s="500"/>
      <c r="AP149" s="500"/>
      <c r="AQ149" s="500"/>
      <c r="AR149" s="500"/>
      <c r="AS149" s="500"/>
      <c r="AT149" s="500"/>
      <c r="AU149" s="500"/>
      <c r="AV149" s="500"/>
      <c r="AW149" s="500"/>
      <c r="AX149" s="500"/>
      <c r="AY149" s="500"/>
      <c r="AZ149" s="500"/>
      <c r="BA149" s="500"/>
      <c r="BB149" s="500"/>
      <c r="BC149" s="500"/>
      <c r="BD149" s="500"/>
      <c r="BE149" s="500"/>
      <c r="BF149" s="500"/>
      <c r="BG149" s="500"/>
      <c r="BH149" s="500"/>
      <c r="BI149" s="500"/>
      <c r="BJ149" s="500"/>
      <c r="BK149" s="500"/>
      <c r="BL149" s="500"/>
      <c r="BM149" s="500"/>
      <c r="BN149" s="500"/>
      <c r="BO149" s="500"/>
      <c r="BP149" s="500"/>
      <c r="BQ149" s="500"/>
      <c r="BR149" s="500"/>
      <c r="BS149" s="500"/>
      <c r="BT149" s="500"/>
      <c r="BU149" s="500"/>
      <c r="BV149" s="500"/>
      <c r="BW149" s="500"/>
      <c r="BX149" s="500"/>
      <c r="BY149" s="500"/>
      <c r="BZ149" s="500"/>
      <c r="CA149" s="500"/>
      <c r="CB149" s="500"/>
      <c r="CC149" s="500"/>
      <c r="CD149" s="500"/>
      <c r="CE149" s="500"/>
      <c r="CF149" s="500"/>
      <c r="CG149" s="500"/>
      <c r="CH149" s="500"/>
      <c r="CI149" s="500"/>
      <c r="CJ149" s="500"/>
      <c r="CK149" s="500"/>
      <c r="CL149" s="500"/>
      <c r="CM149" s="500"/>
      <c r="CN149" s="500"/>
      <c r="CO149" s="500"/>
      <c r="CP149" s="500"/>
      <c r="CQ149" s="500"/>
      <c r="CR149" s="500"/>
      <c r="CS149" s="500"/>
      <c r="CT149" s="500"/>
      <c r="CU149" s="500"/>
      <c r="CV149" s="500"/>
      <c r="CW149" s="500"/>
      <c r="CX149" s="500"/>
      <c r="CY149" s="500"/>
      <c r="CZ149" s="500"/>
      <c r="DA149" s="500"/>
      <c r="DB149" s="500"/>
      <c r="DC149" s="500"/>
      <c r="DD149" s="500"/>
      <c r="DE149" s="500"/>
      <c r="DF149" s="500"/>
      <c r="DG149" s="500"/>
      <c r="DH149" s="500"/>
      <c r="DI149" s="500"/>
      <c r="DJ149" s="500"/>
      <c r="DK149" s="500"/>
      <c r="DL149" s="500"/>
      <c r="DM149" s="500"/>
      <c r="DN149" s="500"/>
      <c r="DO149" s="500"/>
      <c r="DP149" s="500"/>
      <c r="DQ149" s="500"/>
      <c r="DR149" s="500"/>
      <c r="DS149" s="500"/>
      <c r="DT149" s="500"/>
      <c r="DU149" s="500"/>
      <c r="DV149" s="500"/>
      <c r="DW149" s="500"/>
      <c r="DX149" s="500"/>
      <c r="DY149" s="500"/>
      <c r="DZ149" s="500"/>
      <c r="EA149" s="500"/>
      <c r="EB149" s="500"/>
      <c r="EC149" s="500"/>
      <c r="ED149" s="500"/>
      <c r="EE149" s="500"/>
      <c r="EF149" s="500"/>
      <c r="EG149" s="500"/>
      <c r="EH149" s="500"/>
      <c r="EI149" s="500"/>
      <c r="EJ149" s="500"/>
      <c r="EK149" s="500"/>
      <c r="EL149" s="500"/>
      <c r="EM149" s="500"/>
      <c r="EN149" s="500"/>
      <c r="EO149" s="500"/>
      <c r="EP149" s="500"/>
      <c r="EQ149" s="500"/>
      <c r="ER149" s="500"/>
      <c r="ES149" s="500"/>
      <c r="ET149" s="500"/>
      <c r="EU149" s="500"/>
      <c r="EV149" s="500"/>
      <c r="EW149" s="500"/>
      <c r="EX149" s="500"/>
      <c r="EY149" s="500"/>
      <c r="EZ149" s="500"/>
      <c r="FA149" s="500"/>
      <c r="FB149" s="500"/>
      <c r="FC149" s="500"/>
      <c r="FD149" s="500"/>
      <c r="FE149" s="500"/>
      <c r="FF149" s="500"/>
      <c r="FG149" s="500"/>
    </row>
    <row r="150" spans="1:163" s="5" customFormat="1" ht="19.5" thickBot="1">
      <c r="B150" s="31" t="s">
        <v>94</v>
      </c>
      <c r="H150" s="166"/>
      <c r="I150" s="212"/>
      <c r="J150" s="212"/>
      <c r="K150" s="74"/>
      <c r="L150" s="81"/>
      <c r="M150" s="79"/>
      <c r="N150" s="85"/>
      <c r="O150" s="66"/>
      <c r="P150" s="211"/>
      <c r="Q150" s="211"/>
      <c r="R150" s="74"/>
      <c r="S150" s="81"/>
      <c r="T150" s="79"/>
      <c r="U150" s="85"/>
      <c r="V150" s="66"/>
      <c r="W150" s="74"/>
      <c r="X150" s="50"/>
      <c r="Y150" s="81"/>
      <c r="Z150" s="81"/>
      <c r="AA150" s="164"/>
      <c r="AB150" s="500"/>
      <c r="AC150" s="500"/>
      <c r="AD150" s="500"/>
      <c r="AE150" s="500"/>
      <c r="AF150" s="500"/>
      <c r="AG150" s="500"/>
      <c r="AH150" s="500"/>
      <c r="AI150" s="500"/>
      <c r="AJ150" s="500"/>
      <c r="AK150" s="500"/>
      <c r="AL150" s="500"/>
      <c r="AM150" s="500"/>
      <c r="AN150" s="500"/>
      <c r="AO150" s="500"/>
      <c r="AP150" s="500"/>
      <c r="AQ150" s="500"/>
      <c r="AR150" s="500"/>
      <c r="AS150" s="500"/>
      <c r="AT150" s="500"/>
      <c r="AU150" s="500"/>
      <c r="AV150" s="500"/>
      <c r="AW150" s="500"/>
      <c r="AX150" s="500"/>
      <c r="AY150" s="500"/>
      <c r="AZ150" s="500"/>
      <c r="BA150" s="500"/>
      <c r="BB150" s="500"/>
      <c r="BC150" s="500"/>
      <c r="BD150" s="500"/>
      <c r="BE150" s="500"/>
      <c r="BF150" s="500"/>
      <c r="BG150" s="500"/>
      <c r="BH150" s="500"/>
      <c r="BI150" s="500"/>
      <c r="BJ150" s="500"/>
      <c r="BK150" s="500"/>
      <c r="BL150" s="500"/>
      <c r="BM150" s="500"/>
      <c r="BN150" s="500"/>
      <c r="BO150" s="500"/>
      <c r="BP150" s="500"/>
      <c r="BQ150" s="500"/>
      <c r="BR150" s="500"/>
      <c r="BS150" s="500"/>
      <c r="BT150" s="500"/>
      <c r="BU150" s="500"/>
      <c r="BV150" s="500"/>
      <c r="BW150" s="500"/>
      <c r="BX150" s="500"/>
      <c r="BY150" s="500"/>
      <c r="BZ150" s="500"/>
      <c r="CA150" s="500"/>
      <c r="CB150" s="500"/>
      <c r="CC150" s="500"/>
      <c r="CD150" s="500"/>
      <c r="CE150" s="500"/>
      <c r="CF150" s="500"/>
      <c r="CG150" s="500"/>
      <c r="CH150" s="500"/>
      <c r="CI150" s="500"/>
      <c r="CJ150" s="500"/>
      <c r="CK150" s="500"/>
      <c r="CL150" s="500"/>
      <c r="CM150" s="500"/>
      <c r="CN150" s="500"/>
      <c r="CO150" s="500"/>
      <c r="CP150" s="500"/>
      <c r="CQ150" s="500"/>
      <c r="CR150" s="500"/>
      <c r="CS150" s="500"/>
      <c r="CT150" s="500"/>
      <c r="CU150" s="500"/>
      <c r="CV150" s="500"/>
      <c r="CW150" s="500"/>
      <c r="CX150" s="500"/>
      <c r="CY150" s="500"/>
      <c r="CZ150" s="500"/>
      <c r="DA150" s="500"/>
      <c r="DB150" s="500"/>
      <c r="DC150" s="500"/>
      <c r="DD150" s="500"/>
      <c r="DE150" s="500"/>
      <c r="DF150" s="500"/>
      <c r="DG150" s="500"/>
      <c r="DH150" s="500"/>
      <c r="DI150" s="500"/>
      <c r="DJ150" s="500"/>
      <c r="DK150" s="500"/>
      <c r="DL150" s="500"/>
      <c r="DM150" s="500"/>
      <c r="DN150" s="500"/>
      <c r="DO150" s="500"/>
      <c r="DP150" s="500"/>
      <c r="DQ150" s="500"/>
      <c r="DR150" s="500"/>
      <c r="DS150" s="500"/>
      <c r="DT150" s="500"/>
      <c r="DU150" s="500"/>
      <c r="DV150" s="500"/>
      <c r="DW150" s="500"/>
      <c r="DX150" s="500"/>
      <c r="DY150" s="500"/>
      <c r="DZ150" s="500"/>
      <c r="EA150" s="500"/>
      <c r="EB150" s="500"/>
      <c r="EC150" s="500"/>
      <c r="ED150" s="500"/>
      <c r="EE150" s="500"/>
      <c r="EF150" s="500"/>
      <c r="EG150" s="500"/>
      <c r="EH150" s="500"/>
      <c r="EI150" s="500"/>
      <c r="EJ150" s="500"/>
      <c r="EK150" s="500"/>
      <c r="EL150" s="500"/>
      <c r="EM150" s="500"/>
      <c r="EN150" s="500"/>
      <c r="EO150" s="500"/>
      <c r="EP150" s="500"/>
      <c r="EQ150" s="500"/>
      <c r="ER150" s="500"/>
      <c r="ES150" s="500"/>
      <c r="ET150" s="500"/>
      <c r="EU150" s="500"/>
      <c r="EV150" s="500"/>
      <c r="EW150" s="500"/>
      <c r="EX150" s="500"/>
      <c r="EY150" s="500"/>
      <c r="EZ150" s="500"/>
      <c r="FA150" s="500"/>
      <c r="FB150" s="500"/>
      <c r="FC150" s="500"/>
      <c r="FD150" s="500"/>
      <c r="FE150" s="500"/>
      <c r="FF150" s="500"/>
      <c r="FG150" s="500"/>
    </row>
    <row r="151" spans="1:163" ht="22.5" customHeight="1">
      <c r="B151" s="26" t="s">
        <v>47</v>
      </c>
      <c r="C151" s="22"/>
      <c r="D151" s="56"/>
      <c r="E151" s="39" t="s">
        <v>42</v>
      </c>
      <c r="F151" s="25"/>
      <c r="G151" s="40"/>
      <c r="H151" s="166"/>
      <c r="I151" s="94" t="s">
        <v>16</v>
      </c>
      <c r="J151" s="87"/>
      <c r="K151" s="921" t="s">
        <v>355</v>
      </c>
      <c r="L151" s="921" t="s">
        <v>354</v>
      </c>
      <c r="M151" s="921" t="s">
        <v>353</v>
      </c>
      <c r="N151" s="927" t="s">
        <v>278</v>
      </c>
      <c r="O151" s="95"/>
      <c r="P151" s="94" t="s">
        <v>16</v>
      </c>
      <c r="Q151" s="87"/>
      <c r="R151" s="921" t="s">
        <v>355</v>
      </c>
      <c r="S151" s="921" t="s">
        <v>354</v>
      </c>
      <c r="T151" s="921" t="s">
        <v>353</v>
      </c>
      <c r="U151" s="927" t="s">
        <v>278</v>
      </c>
      <c r="V151" s="95"/>
      <c r="W151" s="923" t="s">
        <v>355</v>
      </c>
      <c r="X151" s="925" t="s">
        <v>354</v>
      </c>
      <c r="Y151" s="925" t="s">
        <v>353</v>
      </c>
      <c r="Z151" s="927" t="s">
        <v>278</v>
      </c>
    </row>
    <row r="152" spans="1:163" ht="30" customHeight="1" thickBot="1">
      <c r="B152" s="70" t="s">
        <v>112</v>
      </c>
      <c r="C152" s="69"/>
      <c r="D152" s="57"/>
      <c r="E152" s="41" t="s">
        <v>22</v>
      </c>
      <c r="F152" s="38" t="s">
        <v>31</v>
      </c>
      <c r="G152" s="42" t="s">
        <v>23</v>
      </c>
      <c r="H152" s="166"/>
      <c r="I152" s="460" t="s">
        <v>1</v>
      </c>
      <c r="J152" s="461" t="s">
        <v>2</v>
      </c>
      <c r="K152" s="922"/>
      <c r="L152" s="922"/>
      <c r="M152" s="922"/>
      <c r="N152" s="928"/>
      <c r="O152" s="96"/>
      <c r="P152" s="460" t="s">
        <v>1</v>
      </c>
      <c r="Q152" s="461" t="s">
        <v>2</v>
      </c>
      <c r="R152" s="922"/>
      <c r="S152" s="922"/>
      <c r="T152" s="922"/>
      <c r="U152" s="928"/>
      <c r="V152" s="96"/>
      <c r="W152" s="924"/>
      <c r="X152" s="926"/>
      <c r="Y152" s="926"/>
      <c r="Z152" s="928"/>
    </row>
    <row r="153" spans="1:163">
      <c r="A153" s="21"/>
      <c r="B153" s="363" t="s">
        <v>4</v>
      </c>
      <c r="C153" s="394" t="s">
        <v>49</v>
      </c>
      <c r="D153" s="593"/>
      <c r="E153" s="378">
        <v>22290</v>
      </c>
      <c r="F153" s="378">
        <v>1600</v>
      </c>
      <c r="G153" s="388">
        <v>20690</v>
      </c>
      <c r="H153" s="166"/>
      <c r="I153" s="214">
        <v>2.3376510391493483E-2</v>
      </c>
      <c r="J153" s="88">
        <v>483.66000000000014</v>
      </c>
      <c r="K153" s="208">
        <v>23.376510391493483</v>
      </c>
      <c r="L153" s="206">
        <v>4836.6000000000013</v>
      </c>
      <c r="M153" s="207">
        <v>15853.399999999998</v>
      </c>
      <c r="N153" s="302"/>
      <c r="O153" s="86"/>
      <c r="P153" s="214">
        <v>4.6753020782986966E-2</v>
      </c>
      <c r="Q153" s="88">
        <v>967.32000000000028</v>
      </c>
      <c r="R153" s="208">
        <v>46.753020782986965</v>
      </c>
      <c r="S153" s="206">
        <v>9673.2000000000025</v>
      </c>
      <c r="T153" s="207">
        <v>11016.799999999997</v>
      </c>
      <c r="U153" s="302"/>
      <c r="V153" s="86"/>
      <c r="W153" s="237">
        <v>2.3376510391493484</v>
      </c>
      <c r="X153" s="235">
        <v>483.66000000000014</v>
      </c>
      <c r="Y153" s="236">
        <v>20206.34</v>
      </c>
      <c r="Z153" s="302"/>
    </row>
    <row r="154" spans="1:163">
      <c r="A154" s="21"/>
      <c r="B154" s="369" t="s">
        <v>8</v>
      </c>
      <c r="C154" s="395" t="s">
        <v>49</v>
      </c>
      <c r="D154" s="595"/>
      <c r="E154" s="2">
        <v>24990</v>
      </c>
      <c r="F154" s="2">
        <v>1600</v>
      </c>
      <c r="G154" s="249">
        <v>23390</v>
      </c>
      <c r="H154" s="166"/>
      <c r="I154" s="214">
        <v>2.6911500641299709E-2</v>
      </c>
      <c r="J154" s="88">
        <v>629.46000000000015</v>
      </c>
      <c r="K154" s="208">
        <v>26.911500641299707</v>
      </c>
      <c r="L154" s="206">
        <v>6294.6000000000013</v>
      </c>
      <c r="M154" s="207">
        <v>17095.399999999998</v>
      </c>
      <c r="N154" s="302"/>
      <c r="O154" s="86"/>
      <c r="P154" s="214">
        <v>5.3823001282599418E-2</v>
      </c>
      <c r="Q154" s="88">
        <v>1258.9200000000003</v>
      </c>
      <c r="R154" s="208">
        <v>53.823001282599414</v>
      </c>
      <c r="S154" s="206">
        <v>12589.200000000003</v>
      </c>
      <c r="T154" s="207">
        <v>10800.799999999997</v>
      </c>
      <c r="U154" s="302"/>
      <c r="V154" s="86"/>
      <c r="W154" s="237">
        <v>2.691150064129971</v>
      </c>
      <c r="X154" s="235">
        <v>629.46000000000015</v>
      </c>
      <c r="Y154" s="236">
        <v>22760.54</v>
      </c>
      <c r="Z154" s="302"/>
    </row>
    <row r="155" spans="1:163" ht="15.75" thickBot="1">
      <c r="A155" s="21"/>
      <c r="B155" s="367"/>
      <c r="C155" s="396" t="s">
        <v>50</v>
      </c>
      <c r="D155" s="595"/>
      <c r="E155" s="2">
        <v>26990</v>
      </c>
      <c r="F155" s="2">
        <v>1600</v>
      </c>
      <c r="G155" s="249">
        <v>25390</v>
      </c>
      <c r="H155" s="166"/>
      <c r="I155" s="214">
        <v>2.9045293422607293E-2</v>
      </c>
      <c r="J155" s="88">
        <v>737.45999999999913</v>
      </c>
      <c r="K155" s="208">
        <v>29.045293422607294</v>
      </c>
      <c r="L155" s="206">
        <v>7374.5999999999913</v>
      </c>
      <c r="M155" s="207">
        <v>18015.400000000009</v>
      </c>
      <c r="N155" s="302"/>
      <c r="O155" s="86"/>
      <c r="P155" s="214">
        <v>5.8090586845214585E-2</v>
      </c>
      <c r="Q155" s="88">
        <v>1474.9199999999983</v>
      </c>
      <c r="R155" s="208">
        <v>58.090586845214588</v>
      </c>
      <c r="S155" s="206">
        <v>14749.199999999983</v>
      </c>
      <c r="T155" s="207">
        <v>10640.800000000017</v>
      </c>
      <c r="U155" s="302"/>
      <c r="V155" s="86"/>
      <c r="W155" s="237">
        <v>2.9045293422607292</v>
      </c>
      <c r="X155" s="235">
        <v>737.45999999999913</v>
      </c>
      <c r="Y155" s="236">
        <v>24652.54</v>
      </c>
      <c r="Z155" s="302"/>
    </row>
    <row r="156" spans="1:163" ht="15" customHeight="1">
      <c r="A156" s="21"/>
      <c r="B156" s="367"/>
      <c r="C156" s="396" t="s">
        <v>51</v>
      </c>
      <c r="D156" s="595"/>
      <c r="E156" s="2">
        <v>28490</v>
      </c>
      <c r="F156" s="2">
        <v>1600</v>
      </c>
      <c r="G156" s="249">
        <v>26890</v>
      </c>
      <c r="H156" s="166"/>
      <c r="I156" s="214">
        <v>3.0437337300111552E-2</v>
      </c>
      <c r="J156" s="88">
        <v>818.45999999999958</v>
      </c>
      <c r="K156" s="208">
        <v>30.437337300111551</v>
      </c>
      <c r="L156" s="94" t="s">
        <v>16</v>
      </c>
      <c r="M156" s="87"/>
      <c r="N156" s="921" t="s">
        <v>355</v>
      </c>
      <c r="O156" s="921" t="s">
        <v>354</v>
      </c>
      <c r="P156" s="921" t="s">
        <v>353</v>
      </c>
      <c r="Q156" s="927" t="s">
        <v>278</v>
      </c>
      <c r="R156" s="95"/>
      <c r="S156" s="94" t="s">
        <v>16</v>
      </c>
      <c r="T156" s="87"/>
      <c r="U156" s="302"/>
      <c r="V156" s="86"/>
      <c r="W156" s="237">
        <v>3.0437337300111551</v>
      </c>
      <c r="X156" s="235">
        <v>818.45999999999958</v>
      </c>
      <c r="Y156" s="236">
        <v>26071.54</v>
      </c>
      <c r="Z156" s="302"/>
    </row>
    <row r="157" spans="1:163" ht="15.75" customHeight="1" thickBot="1">
      <c r="A157" s="21"/>
      <c r="B157" s="365"/>
      <c r="C157" s="397" t="s">
        <v>52</v>
      </c>
      <c r="D157" s="595"/>
      <c r="E157" s="2">
        <v>28490</v>
      </c>
      <c r="F157" s="2">
        <v>1600</v>
      </c>
      <c r="G157" s="249">
        <v>26890</v>
      </c>
      <c r="H157" s="166"/>
      <c r="I157" s="214">
        <v>3.0437337300111552E-2</v>
      </c>
      <c r="J157" s="88">
        <v>818.45999999999958</v>
      </c>
      <c r="K157" s="208">
        <v>30.437337300111551</v>
      </c>
      <c r="L157" s="460" t="s">
        <v>1</v>
      </c>
      <c r="M157" s="461" t="s">
        <v>2</v>
      </c>
      <c r="N157" s="922"/>
      <c r="O157" s="922"/>
      <c r="P157" s="922"/>
      <c r="Q157" s="928"/>
      <c r="R157" s="96"/>
      <c r="S157" s="460" t="s">
        <v>1</v>
      </c>
      <c r="T157" s="461" t="s">
        <v>2</v>
      </c>
      <c r="U157" s="302"/>
      <c r="V157" s="86"/>
      <c r="W157" s="237">
        <v>3.0437337300111551</v>
      </c>
      <c r="X157" s="235">
        <v>818.45999999999958</v>
      </c>
      <c r="Y157" s="236">
        <v>26071.54</v>
      </c>
      <c r="Z157" s="302"/>
    </row>
    <row r="158" spans="1:163">
      <c r="A158" s="21"/>
      <c r="B158" s="369" t="s">
        <v>48</v>
      </c>
      <c r="C158" s="395" t="s">
        <v>50</v>
      </c>
      <c r="D158" s="595"/>
      <c r="E158" s="2">
        <v>29790</v>
      </c>
      <c r="F158" s="2">
        <v>1600</v>
      </c>
      <c r="G158" s="249">
        <v>28190</v>
      </c>
      <c r="H158" s="166"/>
      <c r="I158" s="214">
        <v>3.152394466122737E-2</v>
      </c>
      <c r="J158" s="88">
        <v>888.65999999999951</v>
      </c>
      <c r="K158" s="208">
        <v>31.523944661227372</v>
      </c>
      <c r="L158" s="206">
        <v>8886.5999999999949</v>
      </c>
      <c r="M158" s="207">
        <v>19303.400000000005</v>
      </c>
      <c r="N158" s="302"/>
      <c r="O158" s="86"/>
      <c r="P158" s="214">
        <v>6.3047889322454739E-2</v>
      </c>
      <c r="Q158" s="88">
        <v>1777.319999999999</v>
      </c>
      <c r="R158" s="208">
        <v>63.047889322454743</v>
      </c>
      <c r="S158" s="206">
        <v>17773.19999999999</v>
      </c>
      <c r="T158" s="207">
        <v>10416.80000000001</v>
      </c>
      <c r="U158" s="302"/>
      <c r="V158" s="86"/>
      <c r="W158" s="237">
        <v>3.152394466122737</v>
      </c>
      <c r="X158" s="235">
        <v>888.65999999999951</v>
      </c>
      <c r="Y158" s="236">
        <v>27301.34</v>
      </c>
      <c r="Z158" s="302"/>
    </row>
    <row r="159" spans="1:163">
      <c r="A159" s="21"/>
      <c r="B159" s="367"/>
      <c r="C159" s="396" t="s">
        <v>51</v>
      </c>
      <c r="D159" s="595"/>
      <c r="E159" s="2">
        <v>31290</v>
      </c>
      <c r="F159" s="2">
        <v>1600</v>
      </c>
      <c r="G159" s="249">
        <v>29690</v>
      </c>
      <c r="H159" s="166"/>
      <c r="I159" s="214">
        <v>3.2659481306837317E-2</v>
      </c>
      <c r="J159" s="88">
        <v>969.66</v>
      </c>
      <c r="K159" s="208">
        <v>32.659481306837321</v>
      </c>
      <c r="L159" s="206">
        <v>9696.6</v>
      </c>
      <c r="M159" s="207">
        <v>19993.400000000001</v>
      </c>
      <c r="N159" s="302"/>
      <c r="O159" s="86"/>
      <c r="P159" s="214">
        <v>6.5318962613674633E-2</v>
      </c>
      <c r="Q159" s="88">
        <v>1939.32</v>
      </c>
      <c r="R159" s="208">
        <v>65.318962613674643</v>
      </c>
      <c r="S159" s="206">
        <v>19393.2</v>
      </c>
      <c r="T159" s="207">
        <v>10296.799999999999</v>
      </c>
      <c r="U159" s="302"/>
      <c r="V159" s="86"/>
      <c r="W159" s="237">
        <v>3.2659481306837317</v>
      </c>
      <c r="X159" s="235">
        <v>969.66</v>
      </c>
      <c r="Y159" s="236">
        <v>28720.34</v>
      </c>
      <c r="Z159" s="302"/>
    </row>
    <row r="160" spans="1:163" ht="15.75" thickBot="1">
      <c r="A160" s="21"/>
      <c r="B160" s="371"/>
      <c r="C160" s="398" t="s">
        <v>52</v>
      </c>
      <c r="D160" s="596"/>
      <c r="E160" s="15">
        <v>31290</v>
      </c>
      <c r="F160" s="15">
        <v>1600</v>
      </c>
      <c r="G160" s="250">
        <v>29690</v>
      </c>
      <c r="H160" s="166"/>
      <c r="I160" s="251">
        <v>3.2659481306837317E-2</v>
      </c>
      <c r="J160" s="89">
        <v>969.66</v>
      </c>
      <c r="K160" s="252">
        <v>32.659481306837321</v>
      </c>
      <c r="L160" s="253">
        <v>9696.6</v>
      </c>
      <c r="M160" s="254">
        <v>19993.400000000001</v>
      </c>
      <c r="N160" s="303"/>
      <c r="O160" s="86"/>
      <c r="P160" s="251">
        <v>6.5318962613674633E-2</v>
      </c>
      <c r="Q160" s="89">
        <v>1939.32</v>
      </c>
      <c r="R160" s="252">
        <v>65.318962613674643</v>
      </c>
      <c r="S160" s="253">
        <v>19393.2</v>
      </c>
      <c r="T160" s="254">
        <v>10296.799999999999</v>
      </c>
      <c r="U160" s="303"/>
      <c r="V160" s="86"/>
      <c r="W160" s="255">
        <v>3.2659481306837317</v>
      </c>
      <c r="X160" s="256">
        <v>969.66</v>
      </c>
      <c r="Y160" s="257">
        <v>28720.34</v>
      </c>
      <c r="Z160" s="303"/>
    </row>
    <row r="161" spans="1:163" ht="5.25" customHeight="1">
      <c r="A161" s="31"/>
      <c r="B161" s="44"/>
      <c r="C161" s="31"/>
      <c r="D161" s="31"/>
      <c r="E161" s="31"/>
      <c r="F161" s="31"/>
      <c r="G161" s="31"/>
      <c r="H161" s="166"/>
    </row>
    <row r="162" spans="1:163" s="5" customFormat="1" ht="9" customHeight="1">
      <c r="A162" s="21"/>
      <c r="B162" s="48"/>
      <c r="C162" s="21"/>
      <c r="D162" s="21"/>
      <c r="E162" s="23"/>
      <c r="F162" s="23"/>
      <c r="G162" s="23"/>
      <c r="H162" s="166"/>
      <c r="AA162" s="164"/>
      <c r="AB162" s="500"/>
      <c r="AC162" s="500"/>
      <c r="AD162" s="500"/>
      <c r="AE162" s="500"/>
      <c r="AF162" s="500"/>
      <c r="AG162" s="500"/>
      <c r="AH162" s="500"/>
      <c r="AI162" s="500"/>
      <c r="AJ162" s="500"/>
      <c r="AK162" s="500"/>
      <c r="AL162" s="500"/>
      <c r="AM162" s="500"/>
      <c r="AN162" s="500"/>
      <c r="AO162" s="500"/>
      <c r="AP162" s="500"/>
      <c r="AQ162" s="500"/>
      <c r="AR162" s="500"/>
      <c r="AS162" s="500"/>
      <c r="AT162" s="500"/>
      <c r="AU162" s="500"/>
      <c r="AV162" s="500"/>
      <c r="AW162" s="500"/>
      <c r="AX162" s="500"/>
      <c r="AY162" s="500"/>
      <c r="AZ162" s="500"/>
      <c r="BA162" s="500"/>
      <c r="BB162" s="500"/>
      <c r="BC162" s="500"/>
      <c r="BD162" s="500"/>
      <c r="BE162" s="500"/>
      <c r="BF162" s="500"/>
      <c r="BG162" s="500"/>
      <c r="BH162" s="500"/>
      <c r="BI162" s="500"/>
      <c r="BJ162" s="500"/>
      <c r="BK162" s="500"/>
      <c r="BL162" s="500"/>
      <c r="BM162" s="500"/>
      <c r="BN162" s="500"/>
      <c r="BO162" s="500"/>
      <c r="BP162" s="500"/>
      <c r="BQ162" s="500"/>
      <c r="BR162" s="500"/>
      <c r="BS162" s="500"/>
      <c r="BT162" s="500"/>
      <c r="BU162" s="500"/>
      <c r="BV162" s="500"/>
      <c r="BW162" s="500"/>
      <c r="BX162" s="500"/>
      <c r="BY162" s="500"/>
      <c r="BZ162" s="500"/>
      <c r="CA162" s="500"/>
      <c r="CB162" s="500"/>
      <c r="CC162" s="500"/>
      <c r="CD162" s="500"/>
      <c r="CE162" s="500"/>
      <c r="CF162" s="500"/>
      <c r="CG162" s="500"/>
      <c r="CH162" s="500"/>
      <c r="CI162" s="500"/>
      <c r="CJ162" s="500"/>
      <c r="CK162" s="500"/>
      <c r="CL162" s="500"/>
      <c r="CM162" s="500"/>
      <c r="CN162" s="500"/>
      <c r="CO162" s="500"/>
      <c r="CP162" s="500"/>
      <c r="CQ162" s="500"/>
      <c r="CR162" s="500"/>
      <c r="CS162" s="500"/>
      <c r="CT162" s="500"/>
      <c r="CU162" s="500"/>
      <c r="CV162" s="500"/>
      <c r="CW162" s="500"/>
      <c r="CX162" s="500"/>
      <c r="CY162" s="500"/>
      <c r="CZ162" s="500"/>
      <c r="DA162" s="500"/>
      <c r="DB162" s="500"/>
      <c r="DC162" s="500"/>
      <c r="DD162" s="500"/>
      <c r="DE162" s="500"/>
      <c r="DF162" s="500"/>
      <c r="DG162" s="500"/>
      <c r="DH162" s="500"/>
      <c r="DI162" s="500"/>
      <c r="DJ162" s="500"/>
      <c r="DK162" s="500"/>
      <c r="DL162" s="500"/>
      <c r="DM162" s="500"/>
      <c r="DN162" s="500"/>
      <c r="DO162" s="500"/>
      <c r="DP162" s="500"/>
      <c r="DQ162" s="500"/>
      <c r="DR162" s="500"/>
      <c r="DS162" s="500"/>
      <c r="DT162" s="500"/>
      <c r="DU162" s="500"/>
      <c r="DV162" s="500"/>
      <c r="DW162" s="500"/>
      <c r="DX162" s="500"/>
      <c r="DY162" s="500"/>
      <c r="DZ162" s="500"/>
      <c r="EA162" s="500"/>
      <c r="EB162" s="500"/>
      <c r="EC162" s="500"/>
      <c r="ED162" s="500"/>
      <c r="EE162" s="500"/>
      <c r="EF162" s="500"/>
      <c r="EG162" s="500"/>
      <c r="EH162" s="500"/>
      <c r="EI162" s="500"/>
      <c r="EJ162" s="500"/>
      <c r="EK162" s="500"/>
      <c r="EL162" s="500"/>
      <c r="EM162" s="500"/>
      <c r="EN162" s="500"/>
      <c r="EO162" s="500"/>
      <c r="EP162" s="500"/>
      <c r="EQ162" s="500"/>
      <c r="ER162" s="500"/>
      <c r="ES162" s="500"/>
      <c r="ET162" s="500"/>
      <c r="EU162" s="500"/>
      <c r="EV162" s="500"/>
      <c r="EW162" s="500"/>
      <c r="EX162" s="500"/>
      <c r="EY162" s="500"/>
      <c r="EZ162" s="500"/>
      <c r="FA162" s="500"/>
      <c r="FB162" s="500"/>
      <c r="FC162" s="500"/>
      <c r="FD162" s="500"/>
      <c r="FE162" s="500"/>
      <c r="FF162" s="500"/>
      <c r="FG162" s="500"/>
    </row>
    <row r="163" spans="1:163" s="5" customFormat="1" ht="19.5" thickBot="1">
      <c r="B163" s="31" t="s">
        <v>94</v>
      </c>
      <c r="H163" s="166"/>
      <c r="I163" s="212"/>
      <c r="J163" s="212"/>
      <c r="K163" s="74"/>
      <c r="L163" s="81"/>
      <c r="M163" s="79"/>
      <c r="N163" s="85"/>
      <c r="O163" s="66"/>
      <c r="P163" s="211"/>
      <c r="Q163" s="211"/>
      <c r="R163" s="74"/>
      <c r="S163" s="81"/>
      <c r="T163" s="79"/>
      <c r="U163" s="85"/>
      <c r="V163" s="66"/>
      <c r="W163" s="74"/>
      <c r="X163" s="50"/>
      <c r="Y163" s="81"/>
      <c r="Z163" s="81"/>
      <c r="AA163" s="164"/>
      <c r="AB163" s="500"/>
      <c r="AC163" s="500"/>
      <c r="AD163" s="500"/>
      <c r="AE163" s="500"/>
      <c r="AF163" s="500"/>
      <c r="AG163" s="500"/>
      <c r="AH163" s="500"/>
      <c r="AI163" s="500"/>
      <c r="AJ163" s="500"/>
      <c r="AK163" s="500"/>
      <c r="AL163" s="500"/>
      <c r="AM163" s="500"/>
      <c r="AN163" s="500"/>
      <c r="AO163" s="500"/>
      <c r="AP163" s="500"/>
      <c r="AQ163" s="500"/>
      <c r="AR163" s="500"/>
      <c r="AS163" s="500"/>
      <c r="AT163" s="500"/>
      <c r="AU163" s="500"/>
      <c r="AV163" s="500"/>
      <c r="AW163" s="500"/>
      <c r="AX163" s="500"/>
      <c r="AY163" s="500"/>
      <c r="AZ163" s="500"/>
      <c r="BA163" s="500"/>
      <c r="BB163" s="500"/>
      <c r="BC163" s="500"/>
      <c r="BD163" s="500"/>
      <c r="BE163" s="500"/>
      <c r="BF163" s="500"/>
      <c r="BG163" s="500"/>
      <c r="BH163" s="500"/>
      <c r="BI163" s="500"/>
      <c r="BJ163" s="500"/>
      <c r="BK163" s="500"/>
      <c r="BL163" s="500"/>
      <c r="BM163" s="500"/>
      <c r="BN163" s="500"/>
      <c r="BO163" s="500"/>
      <c r="BP163" s="500"/>
      <c r="BQ163" s="500"/>
      <c r="BR163" s="500"/>
      <c r="BS163" s="500"/>
      <c r="BT163" s="500"/>
      <c r="BU163" s="500"/>
      <c r="BV163" s="500"/>
      <c r="BW163" s="500"/>
      <c r="BX163" s="500"/>
      <c r="BY163" s="500"/>
      <c r="BZ163" s="500"/>
      <c r="CA163" s="500"/>
      <c r="CB163" s="500"/>
      <c r="CC163" s="500"/>
      <c r="CD163" s="500"/>
      <c r="CE163" s="500"/>
      <c r="CF163" s="500"/>
      <c r="CG163" s="500"/>
      <c r="CH163" s="500"/>
      <c r="CI163" s="500"/>
      <c r="CJ163" s="500"/>
      <c r="CK163" s="500"/>
      <c r="CL163" s="500"/>
      <c r="CM163" s="500"/>
      <c r="CN163" s="500"/>
      <c r="CO163" s="500"/>
      <c r="CP163" s="500"/>
      <c r="CQ163" s="500"/>
      <c r="CR163" s="500"/>
      <c r="CS163" s="500"/>
      <c r="CT163" s="500"/>
      <c r="CU163" s="500"/>
      <c r="CV163" s="500"/>
      <c r="CW163" s="500"/>
      <c r="CX163" s="500"/>
      <c r="CY163" s="500"/>
      <c r="CZ163" s="500"/>
      <c r="DA163" s="500"/>
      <c r="DB163" s="500"/>
      <c r="DC163" s="500"/>
      <c r="DD163" s="500"/>
      <c r="DE163" s="500"/>
      <c r="DF163" s="500"/>
      <c r="DG163" s="500"/>
      <c r="DH163" s="500"/>
      <c r="DI163" s="500"/>
      <c r="DJ163" s="500"/>
      <c r="DK163" s="500"/>
      <c r="DL163" s="500"/>
      <c r="DM163" s="500"/>
      <c r="DN163" s="500"/>
      <c r="DO163" s="500"/>
      <c r="DP163" s="500"/>
      <c r="DQ163" s="500"/>
      <c r="DR163" s="500"/>
      <c r="DS163" s="500"/>
      <c r="DT163" s="500"/>
      <c r="DU163" s="500"/>
      <c r="DV163" s="500"/>
      <c r="DW163" s="500"/>
      <c r="DX163" s="500"/>
      <c r="DY163" s="500"/>
      <c r="DZ163" s="500"/>
      <c r="EA163" s="500"/>
      <c r="EB163" s="500"/>
      <c r="EC163" s="500"/>
      <c r="ED163" s="500"/>
      <c r="EE163" s="500"/>
      <c r="EF163" s="500"/>
      <c r="EG163" s="500"/>
      <c r="EH163" s="500"/>
      <c r="EI163" s="500"/>
      <c r="EJ163" s="500"/>
      <c r="EK163" s="500"/>
      <c r="EL163" s="500"/>
      <c r="EM163" s="500"/>
      <c r="EN163" s="500"/>
      <c r="EO163" s="500"/>
      <c r="EP163" s="500"/>
      <c r="EQ163" s="500"/>
      <c r="ER163" s="500"/>
      <c r="ES163" s="500"/>
      <c r="ET163" s="500"/>
      <c r="EU163" s="500"/>
      <c r="EV163" s="500"/>
      <c r="EW163" s="500"/>
      <c r="EX163" s="500"/>
      <c r="EY163" s="500"/>
      <c r="EZ163" s="500"/>
      <c r="FA163" s="500"/>
      <c r="FB163" s="500"/>
      <c r="FC163" s="500"/>
      <c r="FD163" s="500"/>
      <c r="FE163" s="500"/>
      <c r="FF163" s="500"/>
      <c r="FG163" s="500"/>
    </row>
    <row r="164" spans="1:163" ht="23.25" customHeight="1">
      <c r="B164" s="26" t="s">
        <v>53</v>
      </c>
      <c r="C164" s="22"/>
      <c r="D164" s="56"/>
      <c r="E164" s="39" t="s">
        <v>42</v>
      </c>
      <c r="F164" s="25"/>
      <c r="G164" s="40"/>
      <c r="H164" s="166"/>
      <c r="I164" s="94" t="s">
        <v>16</v>
      </c>
      <c r="J164" s="87"/>
      <c r="K164" s="921" t="s">
        <v>355</v>
      </c>
      <c r="L164" s="921" t="s">
        <v>354</v>
      </c>
      <c r="M164" s="921" t="s">
        <v>353</v>
      </c>
      <c r="N164" s="927" t="s">
        <v>278</v>
      </c>
      <c r="O164" s="95"/>
      <c r="P164" s="94" t="s">
        <v>16</v>
      </c>
      <c r="Q164" s="87"/>
      <c r="R164" s="921" t="s">
        <v>355</v>
      </c>
      <c r="S164" s="921" t="s">
        <v>354</v>
      </c>
      <c r="T164" s="921" t="s">
        <v>353</v>
      </c>
      <c r="U164" s="927" t="s">
        <v>278</v>
      </c>
      <c r="V164" s="95"/>
      <c r="W164" s="923" t="s">
        <v>355</v>
      </c>
      <c r="X164" s="925" t="s">
        <v>354</v>
      </c>
      <c r="Y164" s="925" t="s">
        <v>353</v>
      </c>
      <c r="Z164" s="927" t="s">
        <v>278</v>
      </c>
    </row>
    <row r="165" spans="1:163" ht="30" customHeight="1" thickBot="1">
      <c r="B165" s="70" t="s">
        <v>112</v>
      </c>
      <c r="C165" s="69"/>
      <c r="D165" s="57"/>
      <c r="E165" s="41" t="s">
        <v>22</v>
      </c>
      <c r="F165" s="38" t="s">
        <v>31</v>
      </c>
      <c r="G165" s="42" t="s">
        <v>23</v>
      </c>
      <c r="H165" s="166"/>
      <c r="I165" s="460" t="s">
        <v>1</v>
      </c>
      <c r="J165" s="461" t="s">
        <v>2</v>
      </c>
      <c r="K165" s="922"/>
      <c r="L165" s="922"/>
      <c r="M165" s="922"/>
      <c r="N165" s="928"/>
      <c r="O165" s="96"/>
      <c r="P165" s="460" t="s">
        <v>1</v>
      </c>
      <c r="Q165" s="461" t="s">
        <v>2</v>
      </c>
      <c r="R165" s="922"/>
      <c r="S165" s="922"/>
      <c r="T165" s="922"/>
      <c r="U165" s="928"/>
      <c r="V165" s="96"/>
      <c r="W165" s="924"/>
      <c r="X165" s="926"/>
      <c r="Y165" s="926"/>
      <c r="Z165" s="928"/>
    </row>
    <row r="166" spans="1:163">
      <c r="A166" s="21"/>
      <c r="B166" s="363" t="s">
        <v>28</v>
      </c>
      <c r="C166" s="364" t="s">
        <v>54</v>
      </c>
      <c r="D166" s="593"/>
      <c r="E166" s="374">
        <v>17690</v>
      </c>
      <c r="F166" s="7">
        <v>2000</v>
      </c>
      <c r="G166" s="249">
        <v>15690</v>
      </c>
      <c r="H166" s="166"/>
      <c r="I166" s="214">
        <v>3.3963671128107067E-2</v>
      </c>
      <c r="J166" s="88">
        <v>532.88999999999987</v>
      </c>
      <c r="K166" s="208">
        <v>33.963671128107066</v>
      </c>
      <c r="L166" s="206">
        <v>5328.8999999999987</v>
      </c>
      <c r="M166" s="207">
        <v>10361.100000000002</v>
      </c>
      <c r="N166" s="302"/>
      <c r="O166" s="86"/>
      <c r="P166" s="214">
        <v>6.7927342256214135E-2</v>
      </c>
      <c r="Q166" s="88">
        <v>1065.7799999999997</v>
      </c>
      <c r="R166" s="208">
        <v>67.927342256214132</v>
      </c>
      <c r="S166" s="206">
        <v>10657.799999999997</v>
      </c>
      <c r="T166" s="207">
        <v>5032.2000000000025</v>
      </c>
      <c r="U166" s="302"/>
      <c r="V166" s="86"/>
      <c r="W166" s="237">
        <v>3.3963671128107067</v>
      </c>
      <c r="X166" s="235">
        <v>532.88999999999987</v>
      </c>
      <c r="Y166" s="236">
        <v>15157.11</v>
      </c>
      <c r="Z166" s="302"/>
    </row>
    <row r="167" spans="1:163">
      <c r="A167" s="21"/>
      <c r="B167" s="365"/>
      <c r="C167" s="366" t="s">
        <v>38</v>
      </c>
      <c r="D167" s="594"/>
      <c r="E167" s="376">
        <v>19990</v>
      </c>
      <c r="F167" s="58">
        <v>2000</v>
      </c>
      <c r="G167" s="377">
        <v>17990</v>
      </c>
      <c r="H167" s="166"/>
      <c r="I167" s="214">
        <v>3.9977209560867068E-2</v>
      </c>
      <c r="J167" s="88">
        <v>719.18999999999858</v>
      </c>
      <c r="K167" s="208">
        <v>39.977209560867067</v>
      </c>
      <c r="L167" s="206">
        <v>7191.899999999986</v>
      </c>
      <c r="M167" s="207">
        <v>10798.100000000013</v>
      </c>
      <c r="N167" s="302"/>
      <c r="O167" s="86"/>
      <c r="P167" s="214">
        <v>7.9954419121734135E-2</v>
      </c>
      <c r="Q167" s="88">
        <v>1438.3799999999972</v>
      </c>
      <c r="R167" s="208">
        <v>79.954419121734134</v>
      </c>
      <c r="S167" s="206">
        <v>14383.799999999972</v>
      </c>
      <c r="T167" s="207">
        <v>3606.200000000028</v>
      </c>
      <c r="U167" s="302"/>
      <c r="V167" s="86"/>
      <c r="W167" s="237">
        <v>3.9977209560867069</v>
      </c>
      <c r="X167" s="235">
        <v>719.18999999999858</v>
      </c>
      <c r="Y167" s="236">
        <v>17270.810000000001</v>
      </c>
      <c r="Z167" s="302"/>
    </row>
    <row r="168" spans="1:163">
      <c r="A168" s="21"/>
      <c r="B168" s="369" t="s">
        <v>35</v>
      </c>
      <c r="C168" s="370" t="s">
        <v>54</v>
      </c>
      <c r="D168" s="595"/>
      <c r="E168" s="373">
        <v>19190</v>
      </c>
      <c r="F168" s="2">
        <v>2000</v>
      </c>
      <c r="G168" s="249">
        <v>17190</v>
      </c>
      <c r="H168" s="166"/>
      <c r="I168" s="214">
        <v>3.8068062827225115E-2</v>
      </c>
      <c r="J168" s="88">
        <v>654.38999999999976</v>
      </c>
      <c r="K168" s="208">
        <v>38.068062827225113</v>
      </c>
      <c r="L168" s="206">
        <v>6543.8999999999978</v>
      </c>
      <c r="M168" s="207">
        <v>10646.100000000002</v>
      </c>
      <c r="N168" s="302"/>
      <c r="O168" s="86"/>
      <c r="P168" s="214">
        <v>7.6136125654450229E-2</v>
      </c>
      <c r="Q168" s="88">
        <v>1308.7799999999995</v>
      </c>
      <c r="R168" s="208">
        <v>76.136125654450225</v>
      </c>
      <c r="S168" s="206">
        <v>13087.799999999996</v>
      </c>
      <c r="T168" s="207">
        <v>4102.2000000000044</v>
      </c>
      <c r="U168" s="302"/>
      <c r="V168" s="86"/>
      <c r="W168" s="237">
        <v>3.8068062827225115</v>
      </c>
      <c r="X168" s="235">
        <v>654.38999999999976</v>
      </c>
      <c r="Y168" s="236">
        <v>16535.61</v>
      </c>
      <c r="Z168" s="302"/>
    </row>
    <row r="169" spans="1:163">
      <c r="A169" s="21"/>
      <c r="B169" s="367"/>
      <c r="C169" s="368" t="s">
        <v>38</v>
      </c>
      <c r="D169" s="595"/>
      <c r="E169" s="373">
        <v>21490</v>
      </c>
      <c r="F169" s="2">
        <v>2000</v>
      </c>
      <c r="G169" s="249">
        <v>19490</v>
      </c>
      <c r="H169" s="166"/>
      <c r="I169" s="214">
        <v>4.313442791174954E-2</v>
      </c>
      <c r="J169" s="88">
        <v>840.68999999999858</v>
      </c>
      <c r="K169" s="208">
        <v>43.13442791174954</v>
      </c>
      <c r="L169" s="206">
        <v>8406.8999999999851</v>
      </c>
      <c r="M169" s="207">
        <v>11083.100000000015</v>
      </c>
      <c r="N169" s="302"/>
      <c r="O169" s="86"/>
      <c r="P169" s="214">
        <v>8.626885582349908E-2</v>
      </c>
      <c r="Q169" s="88">
        <v>1681.3799999999972</v>
      </c>
      <c r="R169" s="208">
        <v>86.268855823499081</v>
      </c>
      <c r="S169" s="206">
        <v>16813.79999999997</v>
      </c>
      <c r="T169" s="207">
        <v>2676.2000000000298</v>
      </c>
      <c r="U169" s="302"/>
      <c r="V169" s="86"/>
      <c r="W169" s="237">
        <v>4.3134427911749542</v>
      </c>
      <c r="X169" s="235">
        <v>840.68999999999858</v>
      </c>
      <c r="Y169" s="236">
        <v>18649.310000000001</v>
      </c>
      <c r="Z169" s="302"/>
    </row>
    <row r="170" spans="1:163">
      <c r="A170" s="21"/>
      <c r="B170" s="367"/>
      <c r="C170" s="368" t="s">
        <v>39</v>
      </c>
      <c r="D170" s="595"/>
      <c r="E170" s="373">
        <v>22890</v>
      </c>
      <c r="F170" s="2">
        <v>2000</v>
      </c>
      <c r="G170" s="249">
        <v>20890</v>
      </c>
      <c r="H170" s="166"/>
      <c r="I170" s="214">
        <v>4.5672091910004702E-2</v>
      </c>
      <c r="J170" s="88">
        <v>954.08999999999821</v>
      </c>
      <c r="K170" s="208">
        <v>45.672091910004703</v>
      </c>
      <c r="L170" s="206">
        <v>9540.8999999999814</v>
      </c>
      <c r="M170" s="207">
        <v>11349.100000000019</v>
      </c>
      <c r="N170" s="302"/>
      <c r="O170" s="86"/>
      <c r="P170" s="214">
        <v>9.1344183820009403E-2</v>
      </c>
      <c r="Q170" s="88">
        <v>1908.1799999999964</v>
      </c>
      <c r="R170" s="208">
        <v>91.344183820009405</v>
      </c>
      <c r="S170" s="206">
        <v>19081.799999999963</v>
      </c>
      <c r="T170" s="207">
        <v>1808.2000000000371</v>
      </c>
      <c r="U170" s="302"/>
      <c r="V170" s="86"/>
      <c r="W170" s="237">
        <v>4.5672091910004697</v>
      </c>
      <c r="X170" s="235">
        <v>954.08999999999821</v>
      </c>
      <c r="Y170" s="236">
        <v>19935.910000000003</v>
      </c>
      <c r="Z170" s="302"/>
    </row>
    <row r="171" spans="1:163">
      <c r="A171" s="21"/>
      <c r="B171" s="365"/>
      <c r="C171" s="366" t="s">
        <v>40</v>
      </c>
      <c r="D171" s="594"/>
      <c r="E171" s="376">
        <v>23090</v>
      </c>
      <c r="F171" s="58">
        <v>2000</v>
      </c>
      <c r="G171" s="377">
        <v>21090</v>
      </c>
      <c r="H171" s="166"/>
      <c r="I171" s="214">
        <v>4.6007112375533371E-2</v>
      </c>
      <c r="J171" s="88">
        <v>970.28999999999883</v>
      </c>
      <c r="K171" s="208">
        <v>46.007112375533374</v>
      </c>
      <c r="L171" s="206">
        <v>9702.8999999999887</v>
      </c>
      <c r="M171" s="207">
        <v>11387.100000000011</v>
      </c>
      <c r="N171" s="302"/>
      <c r="O171" s="86"/>
      <c r="P171" s="214">
        <v>9.2014224751066742E-2</v>
      </c>
      <c r="Q171" s="88">
        <v>1940.5799999999977</v>
      </c>
      <c r="R171" s="208">
        <v>92.014224751066749</v>
      </c>
      <c r="S171" s="206">
        <v>19405.799999999977</v>
      </c>
      <c r="T171" s="207">
        <v>1684.2000000000226</v>
      </c>
      <c r="U171" s="302"/>
      <c r="V171" s="86"/>
      <c r="W171" s="237">
        <v>4.6007112375533374</v>
      </c>
      <c r="X171" s="235">
        <v>970.28999999999883</v>
      </c>
      <c r="Y171" s="236">
        <v>20119.710000000003</v>
      </c>
      <c r="Z171" s="302"/>
    </row>
    <row r="172" spans="1:163">
      <c r="A172" s="21"/>
      <c r="B172" s="369" t="s">
        <v>41</v>
      </c>
      <c r="C172" s="370" t="s">
        <v>38</v>
      </c>
      <c r="D172" s="595"/>
      <c r="E172" s="373">
        <v>22590</v>
      </c>
      <c r="F172" s="2">
        <v>2000</v>
      </c>
      <c r="G172" s="249">
        <v>20590</v>
      </c>
      <c r="H172" s="166"/>
      <c r="I172" s="214">
        <v>4.5157357940747864E-2</v>
      </c>
      <c r="J172" s="88">
        <v>929.78999999999849</v>
      </c>
      <c r="K172" s="208">
        <v>45.157357940747865</v>
      </c>
      <c r="L172" s="206">
        <v>9297.8999999999851</v>
      </c>
      <c r="M172" s="207">
        <v>11292.100000000015</v>
      </c>
      <c r="N172" s="302"/>
      <c r="O172" s="86"/>
      <c r="P172" s="214">
        <v>9.0314715881495727E-2</v>
      </c>
      <c r="Q172" s="88">
        <v>1859.579999999997</v>
      </c>
      <c r="R172" s="208">
        <v>90.314715881495729</v>
      </c>
      <c r="S172" s="206">
        <v>18595.79999999997</v>
      </c>
      <c r="T172" s="207">
        <v>1994.2000000000298</v>
      </c>
      <c r="U172" s="302"/>
      <c r="V172" s="86"/>
      <c r="W172" s="237">
        <v>4.5157357940747866</v>
      </c>
      <c r="X172" s="235">
        <v>929.78999999999849</v>
      </c>
      <c r="Y172" s="236">
        <v>19660.210000000003</v>
      </c>
      <c r="Z172" s="302"/>
    </row>
    <row r="173" spans="1:163">
      <c r="A173" s="21"/>
      <c r="B173" s="367"/>
      <c r="C173" s="368" t="s">
        <v>39</v>
      </c>
      <c r="D173" s="595"/>
      <c r="E173" s="373">
        <v>23990</v>
      </c>
      <c r="F173" s="2">
        <v>2000</v>
      </c>
      <c r="G173" s="249">
        <v>21990</v>
      </c>
      <c r="H173" s="166"/>
      <c r="I173" s="214">
        <v>4.7439290586630239E-2</v>
      </c>
      <c r="J173" s="88">
        <v>1043.1899999999989</v>
      </c>
      <c r="K173" s="208">
        <v>47.439290586630243</v>
      </c>
      <c r="L173" s="206">
        <v>10431.899999999989</v>
      </c>
      <c r="M173" s="207">
        <v>11558.100000000011</v>
      </c>
      <c r="N173" s="302"/>
      <c r="O173" s="86"/>
      <c r="P173" s="214">
        <v>9.4878581173260479E-2</v>
      </c>
      <c r="Q173" s="88">
        <v>2086.3799999999978</v>
      </c>
      <c r="R173" s="208">
        <v>94.878581173260486</v>
      </c>
      <c r="S173" s="206">
        <v>20863.799999999977</v>
      </c>
      <c r="T173" s="207">
        <v>1126.2000000000226</v>
      </c>
      <c r="U173" s="302"/>
      <c r="V173" s="86"/>
      <c r="W173" s="237">
        <v>4.7439290586630243</v>
      </c>
      <c r="X173" s="235">
        <v>1043.1899999999989</v>
      </c>
      <c r="Y173" s="236">
        <v>20946.810000000001</v>
      </c>
      <c r="Z173" s="302"/>
    </row>
    <row r="174" spans="1:163" ht="15.75" thickBot="1">
      <c r="A174" s="21"/>
      <c r="B174" s="371"/>
      <c r="C174" s="372" t="s">
        <v>40</v>
      </c>
      <c r="D174" s="596"/>
      <c r="E174" s="375">
        <v>24190</v>
      </c>
      <c r="F174" s="15">
        <v>2000</v>
      </c>
      <c r="G174" s="250">
        <v>22190</v>
      </c>
      <c r="H174" s="166"/>
      <c r="I174" s="251">
        <v>4.7741775574583069E-2</v>
      </c>
      <c r="J174" s="89">
        <v>1059.3899999999983</v>
      </c>
      <c r="K174" s="252">
        <v>47.741775574583066</v>
      </c>
      <c r="L174" s="253">
        <v>10593.899999999983</v>
      </c>
      <c r="M174" s="254">
        <v>11596.100000000017</v>
      </c>
      <c r="N174" s="303"/>
      <c r="O174" s="86"/>
      <c r="P174" s="251">
        <v>9.5483551149166138E-2</v>
      </c>
      <c r="Q174" s="89">
        <v>2118.7799999999966</v>
      </c>
      <c r="R174" s="252">
        <v>95.483551149166132</v>
      </c>
      <c r="S174" s="253">
        <v>21187.799999999967</v>
      </c>
      <c r="T174" s="254">
        <v>1002.2000000000335</v>
      </c>
      <c r="U174" s="303"/>
      <c r="V174" s="86"/>
      <c r="W174" s="255">
        <v>4.774177557458307</v>
      </c>
      <c r="X174" s="256">
        <v>1059.3899999999983</v>
      </c>
      <c r="Y174" s="257">
        <v>21130.61</v>
      </c>
      <c r="Z174" s="303"/>
    </row>
    <row r="175" spans="1:163" ht="5.25" customHeight="1">
      <c r="A175" s="31"/>
      <c r="B175" s="44"/>
      <c r="C175" s="31"/>
      <c r="D175" s="31"/>
      <c r="E175" s="31"/>
      <c r="F175" s="31"/>
      <c r="G175" s="31"/>
      <c r="H175" s="166"/>
    </row>
    <row r="176" spans="1:163" s="5" customFormat="1">
      <c r="B176" s="6"/>
      <c r="H176" s="166"/>
      <c r="AA176" s="164"/>
      <c r="AB176" s="500"/>
      <c r="AC176" s="500"/>
      <c r="AD176" s="500"/>
      <c r="AE176" s="500"/>
      <c r="AF176" s="500"/>
      <c r="AG176" s="500"/>
      <c r="AH176" s="500"/>
      <c r="AI176" s="500"/>
      <c r="AJ176" s="500"/>
      <c r="AK176" s="500"/>
      <c r="AL176" s="500"/>
      <c r="AM176" s="500"/>
      <c r="AN176" s="500"/>
      <c r="AO176" s="500"/>
      <c r="AP176" s="500"/>
      <c r="AQ176" s="500"/>
      <c r="AR176" s="500"/>
      <c r="AS176" s="500"/>
      <c r="AT176" s="500"/>
      <c r="AU176" s="500"/>
      <c r="AV176" s="500"/>
      <c r="AW176" s="500"/>
      <c r="AX176" s="500"/>
      <c r="AY176" s="500"/>
      <c r="AZ176" s="500"/>
      <c r="BA176" s="500"/>
      <c r="BB176" s="500"/>
      <c r="BC176" s="500"/>
      <c r="BD176" s="500"/>
      <c r="BE176" s="500"/>
      <c r="BF176" s="500"/>
      <c r="BG176" s="500"/>
      <c r="BH176" s="500"/>
      <c r="BI176" s="500"/>
      <c r="BJ176" s="500"/>
      <c r="BK176" s="500"/>
      <c r="BL176" s="500"/>
      <c r="BM176" s="500"/>
      <c r="BN176" s="500"/>
      <c r="BO176" s="500"/>
      <c r="BP176" s="500"/>
      <c r="BQ176" s="500"/>
      <c r="BR176" s="500"/>
      <c r="BS176" s="500"/>
      <c r="BT176" s="500"/>
      <c r="BU176" s="500"/>
      <c r="BV176" s="500"/>
      <c r="BW176" s="500"/>
      <c r="BX176" s="500"/>
      <c r="BY176" s="500"/>
      <c r="BZ176" s="500"/>
      <c r="CA176" s="500"/>
      <c r="CB176" s="500"/>
      <c r="CC176" s="500"/>
      <c r="CD176" s="500"/>
      <c r="CE176" s="500"/>
      <c r="CF176" s="500"/>
      <c r="CG176" s="500"/>
      <c r="CH176" s="500"/>
      <c r="CI176" s="500"/>
      <c r="CJ176" s="500"/>
      <c r="CK176" s="500"/>
      <c r="CL176" s="500"/>
      <c r="CM176" s="500"/>
      <c r="CN176" s="500"/>
      <c r="CO176" s="500"/>
      <c r="CP176" s="500"/>
      <c r="CQ176" s="500"/>
      <c r="CR176" s="500"/>
      <c r="CS176" s="500"/>
      <c r="CT176" s="500"/>
      <c r="CU176" s="500"/>
      <c r="CV176" s="500"/>
      <c r="CW176" s="500"/>
      <c r="CX176" s="500"/>
      <c r="CY176" s="500"/>
      <c r="CZ176" s="500"/>
      <c r="DA176" s="500"/>
      <c r="DB176" s="500"/>
      <c r="DC176" s="500"/>
      <c r="DD176" s="500"/>
      <c r="DE176" s="500"/>
      <c r="DF176" s="500"/>
      <c r="DG176" s="500"/>
      <c r="DH176" s="500"/>
      <c r="DI176" s="500"/>
      <c r="DJ176" s="500"/>
      <c r="DK176" s="500"/>
      <c r="DL176" s="500"/>
      <c r="DM176" s="500"/>
      <c r="DN176" s="500"/>
      <c r="DO176" s="500"/>
      <c r="DP176" s="500"/>
      <c r="DQ176" s="500"/>
      <c r="DR176" s="500"/>
      <c r="DS176" s="500"/>
      <c r="DT176" s="500"/>
      <c r="DU176" s="500"/>
      <c r="DV176" s="500"/>
      <c r="DW176" s="500"/>
      <c r="DX176" s="500"/>
      <c r="DY176" s="500"/>
      <c r="DZ176" s="500"/>
      <c r="EA176" s="500"/>
      <c r="EB176" s="500"/>
      <c r="EC176" s="500"/>
      <c r="ED176" s="500"/>
      <c r="EE176" s="500"/>
      <c r="EF176" s="500"/>
      <c r="EG176" s="500"/>
      <c r="EH176" s="500"/>
      <c r="EI176" s="500"/>
      <c r="EJ176" s="500"/>
      <c r="EK176" s="500"/>
      <c r="EL176" s="500"/>
      <c r="EM176" s="500"/>
      <c r="EN176" s="500"/>
      <c r="EO176" s="500"/>
      <c r="EP176" s="500"/>
      <c r="EQ176" s="500"/>
      <c r="ER176" s="500"/>
      <c r="ES176" s="500"/>
      <c r="ET176" s="500"/>
      <c r="EU176" s="500"/>
      <c r="EV176" s="500"/>
      <c r="EW176" s="500"/>
      <c r="EX176" s="500"/>
      <c r="EY176" s="500"/>
      <c r="EZ176" s="500"/>
      <c r="FA176" s="500"/>
      <c r="FB176" s="500"/>
      <c r="FC176" s="500"/>
      <c r="FD176" s="500"/>
      <c r="FE176" s="500"/>
      <c r="FF176" s="500"/>
      <c r="FG176" s="500"/>
    </row>
    <row r="177" spans="2:163" s="5" customFormat="1">
      <c r="B177" s="6"/>
      <c r="H177" s="166"/>
      <c r="AA177" s="164"/>
      <c r="AB177" s="500"/>
      <c r="AC177" s="500"/>
      <c r="AD177" s="500"/>
      <c r="AE177" s="500"/>
      <c r="AF177" s="500"/>
      <c r="AG177" s="500"/>
      <c r="AH177" s="500"/>
      <c r="AI177" s="500"/>
      <c r="AJ177" s="500"/>
      <c r="AK177" s="500"/>
      <c r="AL177" s="500"/>
      <c r="AM177" s="500"/>
      <c r="AN177" s="500"/>
      <c r="AO177" s="500"/>
      <c r="AP177" s="500"/>
      <c r="AQ177" s="500"/>
      <c r="AR177" s="500"/>
      <c r="AS177" s="500"/>
      <c r="AT177" s="500"/>
      <c r="AU177" s="500"/>
      <c r="AV177" s="500"/>
      <c r="AW177" s="500"/>
      <c r="AX177" s="500"/>
      <c r="AY177" s="500"/>
      <c r="AZ177" s="500"/>
      <c r="BA177" s="500"/>
      <c r="BB177" s="500"/>
      <c r="BC177" s="500"/>
      <c r="BD177" s="500"/>
      <c r="BE177" s="500"/>
      <c r="BF177" s="500"/>
      <c r="BG177" s="500"/>
      <c r="BH177" s="500"/>
      <c r="BI177" s="500"/>
      <c r="BJ177" s="500"/>
      <c r="BK177" s="500"/>
      <c r="BL177" s="500"/>
      <c r="BM177" s="500"/>
      <c r="BN177" s="500"/>
      <c r="BO177" s="500"/>
      <c r="BP177" s="500"/>
      <c r="BQ177" s="500"/>
      <c r="BR177" s="500"/>
      <c r="BS177" s="500"/>
      <c r="BT177" s="500"/>
      <c r="BU177" s="500"/>
      <c r="BV177" s="500"/>
      <c r="BW177" s="500"/>
      <c r="BX177" s="500"/>
      <c r="BY177" s="500"/>
      <c r="BZ177" s="500"/>
      <c r="CA177" s="500"/>
      <c r="CB177" s="500"/>
      <c r="CC177" s="500"/>
      <c r="CD177" s="500"/>
      <c r="CE177" s="500"/>
      <c r="CF177" s="500"/>
      <c r="CG177" s="500"/>
      <c r="CH177" s="500"/>
      <c r="CI177" s="500"/>
      <c r="CJ177" s="500"/>
      <c r="CK177" s="500"/>
      <c r="CL177" s="500"/>
      <c r="CM177" s="500"/>
      <c r="CN177" s="500"/>
      <c r="CO177" s="500"/>
      <c r="CP177" s="500"/>
      <c r="CQ177" s="500"/>
      <c r="CR177" s="500"/>
      <c r="CS177" s="500"/>
      <c r="CT177" s="500"/>
      <c r="CU177" s="500"/>
      <c r="CV177" s="500"/>
      <c r="CW177" s="500"/>
      <c r="CX177" s="500"/>
      <c r="CY177" s="500"/>
      <c r="CZ177" s="500"/>
      <c r="DA177" s="500"/>
      <c r="DB177" s="500"/>
      <c r="DC177" s="500"/>
      <c r="DD177" s="500"/>
      <c r="DE177" s="500"/>
      <c r="DF177" s="500"/>
      <c r="DG177" s="500"/>
      <c r="DH177" s="500"/>
      <c r="DI177" s="500"/>
      <c r="DJ177" s="500"/>
      <c r="DK177" s="500"/>
      <c r="DL177" s="500"/>
      <c r="DM177" s="500"/>
      <c r="DN177" s="500"/>
      <c r="DO177" s="500"/>
      <c r="DP177" s="500"/>
      <c r="DQ177" s="500"/>
      <c r="DR177" s="500"/>
      <c r="DS177" s="500"/>
      <c r="DT177" s="500"/>
      <c r="DU177" s="500"/>
      <c r="DV177" s="500"/>
      <c r="DW177" s="500"/>
      <c r="DX177" s="500"/>
      <c r="DY177" s="500"/>
      <c r="DZ177" s="500"/>
      <c r="EA177" s="500"/>
      <c r="EB177" s="500"/>
      <c r="EC177" s="500"/>
      <c r="ED177" s="500"/>
      <c r="EE177" s="500"/>
      <c r="EF177" s="500"/>
      <c r="EG177" s="500"/>
      <c r="EH177" s="500"/>
      <c r="EI177" s="500"/>
      <c r="EJ177" s="500"/>
      <c r="EK177" s="500"/>
      <c r="EL177" s="500"/>
      <c r="EM177" s="500"/>
      <c r="EN177" s="500"/>
      <c r="EO177" s="500"/>
      <c r="EP177" s="500"/>
      <c r="EQ177" s="500"/>
      <c r="ER177" s="500"/>
      <c r="ES177" s="500"/>
      <c r="ET177" s="500"/>
      <c r="EU177" s="500"/>
      <c r="EV177" s="500"/>
      <c r="EW177" s="500"/>
      <c r="EX177" s="500"/>
      <c r="EY177" s="500"/>
      <c r="EZ177" s="500"/>
      <c r="FA177" s="500"/>
      <c r="FB177" s="500"/>
      <c r="FC177" s="500"/>
      <c r="FD177" s="500"/>
      <c r="FE177" s="500"/>
      <c r="FF177" s="500"/>
      <c r="FG177" s="500"/>
    </row>
    <row r="178" spans="2:163" s="5" customFormat="1">
      <c r="B178" s="6"/>
      <c r="H178" s="166"/>
      <c r="AA178" s="164"/>
      <c r="AB178" s="500"/>
      <c r="AC178" s="500"/>
      <c r="AD178" s="500"/>
      <c r="AE178" s="500"/>
      <c r="AF178" s="500"/>
      <c r="AG178" s="500"/>
      <c r="AH178" s="500"/>
      <c r="AI178" s="500"/>
      <c r="AJ178" s="500"/>
      <c r="AK178" s="500"/>
      <c r="AL178" s="500"/>
      <c r="AM178" s="500"/>
      <c r="AN178" s="500"/>
      <c r="AO178" s="500"/>
      <c r="AP178" s="500"/>
      <c r="AQ178" s="500"/>
      <c r="AR178" s="500"/>
      <c r="AS178" s="500"/>
      <c r="AT178" s="500"/>
      <c r="AU178" s="500"/>
      <c r="AV178" s="500"/>
      <c r="AW178" s="500"/>
      <c r="AX178" s="500"/>
      <c r="AY178" s="500"/>
      <c r="AZ178" s="500"/>
      <c r="BA178" s="500"/>
      <c r="BB178" s="500"/>
      <c r="BC178" s="500"/>
      <c r="BD178" s="500"/>
      <c r="BE178" s="500"/>
      <c r="BF178" s="500"/>
      <c r="BG178" s="500"/>
      <c r="BH178" s="500"/>
      <c r="BI178" s="500"/>
      <c r="BJ178" s="500"/>
      <c r="BK178" s="500"/>
      <c r="BL178" s="500"/>
      <c r="BM178" s="500"/>
      <c r="BN178" s="500"/>
      <c r="BO178" s="500"/>
      <c r="BP178" s="500"/>
      <c r="BQ178" s="500"/>
      <c r="BR178" s="500"/>
      <c r="BS178" s="500"/>
      <c r="BT178" s="500"/>
      <c r="BU178" s="500"/>
      <c r="BV178" s="500"/>
      <c r="BW178" s="500"/>
      <c r="BX178" s="500"/>
      <c r="BY178" s="500"/>
      <c r="BZ178" s="500"/>
      <c r="CA178" s="500"/>
      <c r="CB178" s="500"/>
      <c r="CC178" s="500"/>
      <c r="CD178" s="500"/>
      <c r="CE178" s="500"/>
      <c r="CF178" s="500"/>
      <c r="CG178" s="500"/>
      <c r="CH178" s="500"/>
      <c r="CI178" s="500"/>
      <c r="CJ178" s="500"/>
      <c r="CK178" s="500"/>
      <c r="CL178" s="500"/>
      <c r="CM178" s="500"/>
      <c r="CN178" s="500"/>
      <c r="CO178" s="500"/>
      <c r="CP178" s="500"/>
      <c r="CQ178" s="500"/>
      <c r="CR178" s="500"/>
      <c r="CS178" s="500"/>
      <c r="CT178" s="500"/>
      <c r="CU178" s="500"/>
      <c r="CV178" s="500"/>
      <c r="CW178" s="500"/>
      <c r="CX178" s="500"/>
      <c r="CY178" s="500"/>
      <c r="CZ178" s="500"/>
      <c r="DA178" s="500"/>
      <c r="DB178" s="500"/>
      <c r="DC178" s="500"/>
      <c r="DD178" s="500"/>
      <c r="DE178" s="500"/>
      <c r="DF178" s="500"/>
      <c r="DG178" s="500"/>
      <c r="DH178" s="500"/>
      <c r="DI178" s="500"/>
      <c r="DJ178" s="500"/>
      <c r="DK178" s="500"/>
      <c r="DL178" s="500"/>
      <c r="DM178" s="500"/>
      <c r="DN178" s="500"/>
      <c r="DO178" s="500"/>
      <c r="DP178" s="500"/>
      <c r="DQ178" s="500"/>
      <c r="DR178" s="500"/>
      <c r="DS178" s="500"/>
      <c r="DT178" s="500"/>
      <c r="DU178" s="500"/>
      <c r="DV178" s="500"/>
      <c r="DW178" s="500"/>
      <c r="DX178" s="500"/>
      <c r="DY178" s="500"/>
      <c r="DZ178" s="500"/>
      <c r="EA178" s="500"/>
      <c r="EB178" s="500"/>
      <c r="EC178" s="500"/>
      <c r="ED178" s="500"/>
      <c r="EE178" s="500"/>
      <c r="EF178" s="500"/>
      <c r="EG178" s="500"/>
      <c r="EH178" s="500"/>
      <c r="EI178" s="500"/>
      <c r="EJ178" s="500"/>
      <c r="EK178" s="500"/>
      <c r="EL178" s="500"/>
      <c r="EM178" s="500"/>
      <c r="EN178" s="500"/>
      <c r="EO178" s="500"/>
      <c r="EP178" s="500"/>
      <c r="EQ178" s="500"/>
      <c r="ER178" s="500"/>
      <c r="ES178" s="500"/>
      <c r="ET178" s="500"/>
      <c r="EU178" s="500"/>
      <c r="EV178" s="500"/>
      <c r="EW178" s="500"/>
      <c r="EX178" s="500"/>
      <c r="EY178" s="500"/>
      <c r="EZ178" s="500"/>
      <c r="FA178" s="500"/>
      <c r="FB178" s="500"/>
      <c r="FC178" s="500"/>
      <c r="FD178" s="500"/>
      <c r="FE178" s="500"/>
      <c r="FF178" s="500"/>
      <c r="FG178" s="500"/>
    </row>
    <row r="179" spans="2:163" s="5" customFormat="1">
      <c r="B179" s="6"/>
      <c r="H179" s="166"/>
      <c r="AA179" s="164"/>
      <c r="AB179" s="500"/>
      <c r="AC179" s="500"/>
      <c r="AD179" s="500"/>
      <c r="AE179" s="500"/>
      <c r="AF179" s="500"/>
      <c r="AG179" s="500"/>
      <c r="AH179" s="500"/>
      <c r="AI179" s="500"/>
      <c r="AJ179" s="500"/>
      <c r="AK179" s="500"/>
      <c r="AL179" s="500"/>
      <c r="AM179" s="500"/>
      <c r="AN179" s="500"/>
      <c r="AO179" s="500"/>
      <c r="AP179" s="500"/>
      <c r="AQ179" s="500"/>
      <c r="AR179" s="500"/>
      <c r="AS179" s="500"/>
      <c r="AT179" s="500"/>
      <c r="AU179" s="500"/>
      <c r="AV179" s="500"/>
      <c r="AW179" s="500"/>
      <c r="AX179" s="500"/>
      <c r="AY179" s="500"/>
      <c r="AZ179" s="500"/>
      <c r="BA179" s="500"/>
      <c r="BB179" s="500"/>
      <c r="BC179" s="500"/>
      <c r="BD179" s="500"/>
      <c r="BE179" s="500"/>
      <c r="BF179" s="500"/>
      <c r="BG179" s="500"/>
      <c r="BH179" s="500"/>
      <c r="BI179" s="500"/>
      <c r="BJ179" s="500"/>
      <c r="BK179" s="500"/>
      <c r="BL179" s="500"/>
      <c r="BM179" s="500"/>
      <c r="BN179" s="500"/>
      <c r="BO179" s="500"/>
      <c r="BP179" s="500"/>
      <c r="BQ179" s="500"/>
      <c r="BR179" s="500"/>
      <c r="BS179" s="500"/>
      <c r="BT179" s="500"/>
      <c r="BU179" s="500"/>
      <c r="BV179" s="500"/>
      <c r="BW179" s="500"/>
      <c r="BX179" s="500"/>
      <c r="BY179" s="500"/>
      <c r="BZ179" s="500"/>
      <c r="CA179" s="500"/>
      <c r="CB179" s="500"/>
      <c r="CC179" s="500"/>
      <c r="CD179" s="500"/>
      <c r="CE179" s="500"/>
      <c r="CF179" s="500"/>
      <c r="CG179" s="500"/>
      <c r="CH179" s="500"/>
      <c r="CI179" s="500"/>
      <c r="CJ179" s="500"/>
      <c r="CK179" s="500"/>
      <c r="CL179" s="500"/>
      <c r="CM179" s="500"/>
      <c r="CN179" s="500"/>
      <c r="CO179" s="500"/>
      <c r="CP179" s="500"/>
      <c r="CQ179" s="500"/>
      <c r="CR179" s="500"/>
      <c r="CS179" s="500"/>
      <c r="CT179" s="500"/>
      <c r="CU179" s="500"/>
      <c r="CV179" s="500"/>
      <c r="CW179" s="500"/>
      <c r="CX179" s="500"/>
      <c r="CY179" s="500"/>
      <c r="CZ179" s="500"/>
      <c r="DA179" s="500"/>
      <c r="DB179" s="500"/>
      <c r="DC179" s="500"/>
      <c r="DD179" s="500"/>
      <c r="DE179" s="500"/>
      <c r="DF179" s="500"/>
      <c r="DG179" s="500"/>
      <c r="DH179" s="500"/>
      <c r="DI179" s="500"/>
      <c r="DJ179" s="500"/>
      <c r="DK179" s="500"/>
      <c r="DL179" s="500"/>
      <c r="DM179" s="500"/>
      <c r="DN179" s="500"/>
      <c r="DO179" s="500"/>
      <c r="DP179" s="500"/>
      <c r="DQ179" s="500"/>
      <c r="DR179" s="500"/>
      <c r="DS179" s="500"/>
      <c r="DT179" s="500"/>
      <c r="DU179" s="500"/>
      <c r="DV179" s="500"/>
      <c r="DW179" s="500"/>
      <c r="DX179" s="500"/>
      <c r="DY179" s="500"/>
      <c r="DZ179" s="500"/>
      <c r="EA179" s="500"/>
      <c r="EB179" s="500"/>
      <c r="EC179" s="500"/>
      <c r="ED179" s="500"/>
      <c r="EE179" s="500"/>
      <c r="EF179" s="500"/>
      <c r="EG179" s="500"/>
      <c r="EH179" s="500"/>
      <c r="EI179" s="500"/>
      <c r="EJ179" s="500"/>
      <c r="EK179" s="500"/>
      <c r="EL179" s="500"/>
      <c r="EM179" s="500"/>
      <c r="EN179" s="500"/>
      <c r="EO179" s="500"/>
      <c r="EP179" s="500"/>
      <c r="EQ179" s="500"/>
      <c r="ER179" s="500"/>
      <c r="ES179" s="500"/>
      <c r="ET179" s="500"/>
      <c r="EU179" s="500"/>
      <c r="EV179" s="500"/>
      <c r="EW179" s="500"/>
      <c r="EX179" s="500"/>
      <c r="EY179" s="500"/>
      <c r="EZ179" s="500"/>
      <c r="FA179" s="500"/>
      <c r="FB179" s="500"/>
      <c r="FC179" s="500"/>
      <c r="FD179" s="500"/>
      <c r="FE179" s="500"/>
      <c r="FF179" s="500"/>
      <c r="FG179" s="500"/>
    </row>
    <row r="180" spans="2:163" s="5" customFormat="1">
      <c r="B180" s="6"/>
      <c r="H180" s="166"/>
      <c r="AA180" s="164"/>
      <c r="AB180" s="500"/>
      <c r="AC180" s="500"/>
      <c r="AD180" s="500"/>
      <c r="AE180" s="500"/>
      <c r="AF180" s="500"/>
      <c r="AG180" s="500"/>
      <c r="AH180" s="500"/>
      <c r="AI180" s="500"/>
      <c r="AJ180" s="500"/>
      <c r="AK180" s="500"/>
      <c r="AL180" s="500"/>
      <c r="AM180" s="500"/>
      <c r="AN180" s="500"/>
      <c r="AO180" s="500"/>
      <c r="AP180" s="500"/>
      <c r="AQ180" s="500"/>
      <c r="AR180" s="500"/>
      <c r="AS180" s="500"/>
      <c r="AT180" s="500"/>
      <c r="AU180" s="500"/>
      <c r="AV180" s="500"/>
      <c r="AW180" s="500"/>
      <c r="AX180" s="500"/>
      <c r="AY180" s="500"/>
      <c r="AZ180" s="500"/>
      <c r="BA180" s="500"/>
      <c r="BB180" s="500"/>
      <c r="BC180" s="500"/>
      <c r="BD180" s="500"/>
      <c r="BE180" s="500"/>
      <c r="BF180" s="500"/>
      <c r="BG180" s="500"/>
      <c r="BH180" s="500"/>
      <c r="BI180" s="500"/>
      <c r="BJ180" s="500"/>
      <c r="BK180" s="500"/>
      <c r="BL180" s="500"/>
      <c r="BM180" s="500"/>
      <c r="BN180" s="500"/>
      <c r="BO180" s="500"/>
      <c r="BP180" s="500"/>
      <c r="BQ180" s="500"/>
      <c r="BR180" s="500"/>
      <c r="BS180" s="500"/>
      <c r="BT180" s="500"/>
      <c r="BU180" s="500"/>
      <c r="BV180" s="500"/>
      <c r="BW180" s="500"/>
      <c r="BX180" s="500"/>
      <c r="BY180" s="500"/>
      <c r="BZ180" s="500"/>
      <c r="CA180" s="500"/>
      <c r="CB180" s="500"/>
      <c r="CC180" s="500"/>
      <c r="CD180" s="500"/>
      <c r="CE180" s="500"/>
      <c r="CF180" s="500"/>
      <c r="CG180" s="500"/>
      <c r="CH180" s="500"/>
      <c r="CI180" s="500"/>
      <c r="CJ180" s="500"/>
      <c r="CK180" s="500"/>
      <c r="CL180" s="500"/>
      <c r="CM180" s="500"/>
      <c r="CN180" s="500"/>
      <c r="CO180" s="500"/>
      <c r="CP180" s="500"/>
      <c r="CQ180" s="500"/>
      <c r="CR180" s="500"/>
      <c r="CS180" s="500"/>
      <c r="CT180" s="500"/>
      <c r="CU180" s="500"/>
      <c r="CV180" s="500"/>
      <c r="CW180" s="500"/>
      <c r="CX180" s="500"/>
      <c r="CY180" s="500"/>
      <c r="CZ180" s="500"/>
      <c r="DA180" s="500"/>
      <c r="DB180" s="500"/>
      <c r="DC180" s="500"/>
      <c r="DD180" s="500"/>
      <c r="DE180" s="500"/>
      <c r="DF180" s="500"/>
      <c r="DG180" s="500"/>
      <c r="DH180" s="500"/>
      <c r="DI180" s="500"/>
      <c r="DJ180" s="500"/>
      <c r="DK180" s="500"/>
      <c r="DL180" s="500"/>
      <c r="DM180" s="500"/>
      <c r="DN180" s="500"/>
      <c r="DO180" s="500"/>
      <c r="DP180" s="500"/>
      <c r="DQ180" s="500"/>
      <c r="DR180" s="500"/>
      <c r="DS180" s="500"/>
      <c r="DT180" s="500"/>
      <c r="DU180" s="500"/>
      <c r="DV180" s="500"/>
      <c r="DW180" s="500"/>
      <c r="DX180" s="500"/>
      <c r="DY180" s="500"/>
      <c r="DZ180" s="500"/>
      <c r="EA180" s="500"/>
      <c r="EB180" s="500"/>
      <c r="EC180" s="500"/>
      <c r="ED180" s="500"/>
      <c r="EE180" s="500"/>
      <c r="EF180" s="500"/>
      <c r="EG180" s="500"/>
      <c r="EH180" s="500"/>
      <c r="EI180" s="500"/>
      <c r="EJ180" s="500"/>
      <c r="EK180" s="500"/>
      <c r="EL180" s="500"/>
      <c r="EM180" s="500"/>
      <c r="EN180" s="500"/>
      <c r="EO180" s="500"/>
      <c r="EP180" s="500"/>
      <c r="EQ180" s="500"/>
      <c r="ER180" s="500"/>
      <c r="ES180" s="500"/>
      <c r="ET180" s="500"/>
      <c r="EU180" s="500"/>
      <c r="EV180" s="500"/>
      <c r="EW180" s="500"/>
      <c r="EX180" s="500"/>
      <c r="EY180" s="500"/>
      <c r="EZ180" s="500"/>
      <c r="FA180" s="500"/>
      <c r="FB180" s="500"/>
      <c r="FC180" s="500"/>
      <c r="FD180" s="500"/>
      <c r="FE180" s="500"/>
      <c r="FF180" s="500"/>
      <c r="FG180" s="500"/>
    </row>
    <row r="181" spans="2:163" s="5" customFormat="1">
      <c r="B181" s="6"/>
      <c r="H181" s="166"/>
      <c r="AA181" s="164"/>
      <c r="AB181" s="500"/>
      <c r="AC181" s="500"/>
      <c r="AD181" s="500"/>
      <c r="AE181" s="500"/>
      <c r="AF181" s="500"/>
      <c r="AG181" s="500"/>
      <c r="AH181" s="500"/>
      <c r="AI181" s="500"/>
      <c r="AJ181" s="500"/>
      <c r="AK181" s="500"/>
      <c r="AL181" s="500"/>
      <c r="AM181" s="500"/>
      <c r="AN181" s="500"/>
      <c r="AO181" s="500"/>
      <c r="AP181" s="500"/>
      <c r="AQ181" s="500"/>
      <c r="AR181" s="500"/>
      <c r="AS181" s="500"/>
      <c r="AT181" s="500"/>
      <c r="AU181" s="500"/>
      <c r="AV181" s="500"/>
      <c r="AW181" s="500"/>
      <c r="AX181" s="500"/>
      <c r="AY181" s="500"/>
      <c r="AZ181" s="500"/>
      <c r="BA181" s="500"/>
      <c r="BB181" s="500"/>
      <c r="BC181" s="500"/>
      <c r="BD181" s="500"/>
      <c r="BE181" s="500"/>
      <c r="BF181" s="500"/>
      <c r="BG181" s="500"/>
      <c r="BH181" s="500"/>
      <c r="BI181" s="500"/>
      <c r="BJ181" s="500"/>
      <c r="BK181" s="500"/>
      <c r="BL181" s="500"/>
      <c r="BM181" s="500"/>
      <c r="BN181" s="500"/>
      <c r="BO181" s="500"/>
      <c r="BP181" s="500"/>
      <c r="BQ181" s="500"/>
      <c r="BR181" s="500"/>
      <c r="BS181" s="500"/>
      <c r="BT181" s="500"/>
      <c r="BU181" s="500"/>
      <c r="BV181" s="500"/>
      <c r="BW181" s="500"/>
      <c r="BX181" s="500"/>
      <c r="BY181" s="500"/>
      <c r="BZ181" s="500"/>
      <c r="CA181" s="500"/>
      <c r="CB181" s="500"/>
      <c r="CC181" s="500"/>
      <c r="CD181" s="500"/>
      <c r="CE181" s="500"/>
      <c r="CF181" s="500"/>
      <c r="CG181" s="500"/>
      <c r="CH181" s="500"/>
      <c r="CI181" s="500"/>
      <c r="CJ181" s="500"/>
      <c r="CK181" s="500"/>
      <c r="CL181" s="500"/>
      <c r="CM181" s="500"/>
      <c r="CN181" s="500"/>
      <c r="CO181" s="500"/>
      <c r="CP181" s="500"/>
      <c r="CQ181" s="500"/>
      <c r="CR181" s="500"/>
      <c r="CS181" s="500"/>
      <c r="CT181" s="500"/>
      <c r="CU181" s="500"/>
      <c r="CV181" s="500"/>
      <c r="CW181" s="500"/>
      <c r="CX181" s="500"/>
      <c r="CY181" s="500"/>
      <c r="CZ181" s="500"/>
      <c r="DA181" s="500"/>
      <c r="DB181" s="500"/>
      <c r="DC181" s="500"/>
      <c r="DD181" s="500"/>
      <c r="DE181" s="500"/>
      <c r="DF181" s="500"/>
      <c r="DG181" s="500"/>
      <c r="DH181" s="500"/>
      <c r="DI181" s="500"/>
      <c r="DJ181" s="500"/>
      <c r="DK181" s="500"/>
      <c r="DL181" s="500"/>
      <c r="DM181" s="500"/>
      <c r="DN181" s="500"/>
      <c r="DO181" s="500"/>
      <c r="DP181" s="500"/>
      <c r="DQ181" s="500"/>
      <c r="DR181" s="500"/>
      <c r="DS181" s="500"/>
      <c r="DT181" s="500"/>
      <c r="DU181" s="500"/>
      <c r="DV181" s="500"/>
      <c r="DW181" s="500"/>
      <c r="DX181" s="500"/>
      <c r="DY181" s="500"/>
      <c r="DZ181" s="500"/>
      <c r="EA181" s="500"/>
      <c r="EB181" s="500"/>
      <c r="EC181" s="500"/>
      <c r="ED181" s="500"/>
      <c r="EE181" s="500"/>
      <c r="EF181" s="500"/>
      <c r="EG181" s="500"/>
      <c r="EH181" s="500"/>
      <c r="EI181" s="500"/>
      <c r="EJ181" s="500"/>
      <c r="EK181" s="500"/>
      <c r="EL181" s="500"/>
      <c r="EM181" s="500"/>
      <c r="EN181" s="500"/>
      <c r="EO181" s="500"/>
      <c r="EP181" s="500"/>
      <c r="EQ181" s="500"/>
      <c r="ER181" s="500"/>
      <c r="ES181" s="500"/>
      <c r="ET181" s="500"/>
      <c r="EU181" s="500"/>
      <c r="EV181" s="500"/>
      <c r="EW181" s="500"/>
      <c r="EX181" s="500"/>
      <c r="EY181" s="500"/>
      <c r="EZ181" s="500"/>
      <c r="FA181" s="500"/>
      <c r="FB181" s="500"/>
      <c r="FC181" s="500"/>
      <c r="FD181" s="500"/>
      <c r="FE181" s="500"/>
      <c r="FF181" s="500"/>
      <c r="FG181" s="500"/>
    </row>
    <row r="182" spans="2:163" s="5" customFormat="1">
      <c r="B182" s="6"/>
      <c r="H182" s="166"/>
      <c r="AA182" s="164"/>
      <c r="AB182" s="500"/>
      <c r="AC182" s="500"/>
      <c r="AD182" s="500"/>
      <c r="AE182" s="500"/>
      <c r="AF182" s="500"/>
      <c r="AG182" s="500"/>
      <c r="AH182" s="500"/>
      <c r="AI182" s="500"/>
      <c r="AJ182" s="500"/>
      <c r="AK182" s="500"/>
      <c r="AL182" s="500"/>
      <c r="AM182" s="500"/>
      <c r="AN182" s="500"/>
      <c r="AO182" s="500"/>
      <c r="AP182" s="500"/>
      <c r="AQ182" s="500"/>
      <c r="AR182" s="500"/>
      <c r="AS182" s="500"/>
      <c r="AT182" s="500"/>
      <c r="AU182" s="500"/>
      <c r="AV182" s="500"/>
      <c r="AW182" s="500"/>
      <c r="AX182" s="500"/>
      <c r="AY182" s="500"/>
      <c r="AZ182" s="500"/>
      <c r="BA182" s="500"/>
      <c r="BB182" s="500"/>
      <c r="BC182" s="500"/>
      <c r="BD182" s="500"/>
      <c r="BE182" s="500"/>
      <c r="BF182" s="500"/>
      <c r="BG182" s="500"/>
      <c r="BH182" s="500"/>
      <c r="BI182" s="500"/>
      <c r="BJ182" s="500"/>
      <c r="BK182" s="500"/>
      <c r="BL182" s="500"/>
      <c r="BM182" s="500"/>
      <c r="BN182" s="500"/>
      <c r="BO182" s="500"/>
      <c r="BP182" s="500"/>
      <c r="BQ182" s="500"/>
      <c r="BR182" s="500"/>
      <c r="BS182" s="500"/>
      <c r="BT182" s="500"/>
      <c r="BU182" s="500"/>
      <c r="BV182" s="500"/>
      <c r="BW182" s="500"/>
      <c r="BX182" s="500"/>
      <c r="BY182" s="500"/>
      <c r="BZ182" s="500"/>
      <c r="CA182" s="500"/>
      <c r="CB182" s="500"/>
      <c r="CC182" s="500"/>
      <c r="CD182" s="500"/>
      <c r="CE182" s="500"/>
      <c r="CF182" s="500"/>
      <c r="CG182" s="500"/>
      <c r="CH182" s="500"/>
      <c r="CI182" s="500"/>
      <c r="CJ182" s="500"/>
      <c r="CK182" s="500"/>
      <c r="CL182" s="500"/>
      <c r="CM182" s="500"/>
      <c r="CN182" s="500"/>
      <c r="CO182" s="500"/>
      <c r="CP182" s="500"/>
      <c r="CQ182" s="500"/>
      <c r="CR182" s="500"/>
      <c r="CS182" s="500"/>
      <c r="CT182" s="500"/>
      <c r="CU182" s="500"/>
      <c r="CV182" s="500"/>
      <c r="CW182" s="500"/>
      <c r="CX182" s="500"/>
      <c r="CY182" s="500"/>
      <c r="CZ182" s="500"/>
      <c r="DA182" s="500"/>
      <c r="DB182" s="500"/>
      <c r="DC182" s="500"/>
      <c r="DD182" s="500"/>
      <c r="DE182" s="500"/>
      <c r="DF182" s="500"/>
      <c r="DG182" s="500"/>
      <c r="DH182" s="500"/>
      <c r="DI182" s="500"/>
      <c r="DJ182" s="500"/>
      <c r="DK182" s="500"/>
      <c r="DL182" s="500"/>
      <c r="DM182" s="500"/>
      <c r="DN182" s="500"/>
      <c r="DO182" s="500"/>
      <c r="DP182" s="500"/>
      <c r="DQ182" s="500"/>
      <c r="DR182" s="500"/>
      <c r="DS182" s="500"/>
      <c r="DT182" s="500"/>
      <c r="DU182" s="500"/>
      <c r="DV182" s="500"/>
      <c r="DW182" s="500"/>
      <c r="DX182" s="500"/>
      <c r="DY182" s="500"/>
      <c r="DZ182" s="500"/>
      <c r="EA182" s="500"/>
      <c r="EB182" s="500"/>
      <c r="EC182" s="500"/>
      <c r="ED182" s="500"/>
      <c r="EE182" s="500"/>
      <c r="EF182" s="500"/>
      <c r="EG182" s="500"/>
      <c r="EH182" s="500"/>
      <c r="EI182" s="500"/>
      <c r="EJ182" s="500"/>
      <c r="EK182" s="500"/>
      <c r="EL182" s="500"/>
      <c r="EM182" s="500"/>
      <c r="EN182" s="500"/>
      <c r="EO182" s="500"/>
      <c r="EP182" s="500"/>
      <c r="EQ182" s="500"/>
      <c r="ER182" s="500"/>
      <c r="ES182" s="500"/>
      <c r="ET182" s="500"/>
      <c r="EU182" s="500"/>
      <c r="EV182" s="500"/>
      <c r="EW182" s="500"/>
      <c r="EX182" s="500"/>
      <c r="EY182" s="500"/>
      <c r="EZ182" s="500"/>
      <c r="FA182" s="500"/>
      <c r="FB182" s="500"/>
      <c r="FC182" s="500"/>
      <c r="FD182" s="500"/>
      <c r="FE182" s="500"/>
      <c r="FF182" s="500"/>
      <c r="FG182" s="500"/>
    </row>
    <row r="183" spans="2:163" s="5" customFormat="1">
      <c r="B183" s="6"/>
      <c r="H183" s="166"/>
      <c r="AA183" s="164"/>
      <c r="AB183" s="500"/>
      <c r="AC183" s="500"/>
      <c r="AD183" s="500"/>
      <c r="AE183" s="500"/>
      <c r="AF183" s="500"/>
      <c r="AG183" s="500"/>
      <c r="AH183" s="500"/>
      <c r="AI183" s="500"/>
      <c r="AJ183" s="500"/>
      <c r="AK183" s="500"/>
      <c r="AL183" s="500"/>
      <c r="AM183" s="500"/>
      <c r="AN183" s="500"/>
      <c r="AO183" s="500"/>
      <c r="AP183" s="500"/>
      <c r="AQ183" s="500"/>
      <c r="AR183" s="500"/>
      <c r="AS183" s="500"/>
      <c r="AT183" s="500"/>
      <c r="AU183" s="500"/>
      <c r="AV183" s="500"/>
      <c r="AW183" s="500"/>
      <c r="AX183" s="500"/>
      <c r="AY183" s="500"/>
      <c r="AZ183" s="500"/>
      <c r="BA183" s="500"/>
      <c r="BB183" s="500"/>
      <c r="BC183" s="500"/>
      <c r="BD183" s="500"/>
      <c r="BE183" s="500"/>
      <c r="BF183" s="500"/>
      <c r="BG183" s="500"/>
      <c r="BH183" s="500"/>
      <c r="BI183" s="500"/>
      <c r="BJ183" s="500"/>
      <c r="BK183" s="500"/>
      <c r="BL183" s="500"/>
      <c r="BM183" s="500"/>
      <c r="BN183" s="500"/>
      <c r="BO183" s="500"/>
      <c r="BP183" s="500"/>
      <c r="BQ183" s="500"/>
      <c r="BR183" s="500"/>
      <c r="BS183" s="500"/>
      <c r="BT183" s="500"/>
      <c r="BU183" s="500"/>
      <c r="BV183" s="500"/>
      <c r="BW183" s="500"/>
      <c r="BX183" s="500"/>
      <c r="BY183" s="500"/>
      <c r="BZ183" s="500"/>
      <c r="CA183" s="500"/>
      <c r="CB183" s="500"/>
      <c r="CC183" s="500"/>
      <c r="CD183" s="500"/>
      <c r="CE183" s="500"/>
      <c r="CF183" s="500"/>
      <c r="CG183" s="500"/>
      <c r="CH183" s="500"/>
      <c r="CI183" s="500"/>
      <c r="CJ183" s="500"/>
      <c r="CK183" s="500"/>
      <c r="CL183" s="500"/>
      <c r="CM183" s="500"/>
      <c r="CN183" s="500"/>
      <c r="CO183" s="500"/>
      <c r="CP183" s="500"/>
      <c r="CQ183" s="500"/>
      <c r="CR183" s="500"/>
      <c r="CS183" s="500"/>
      <c r="CT183" s="500"/>
      <c r="CU183" s="500"/>
      <c r="CV183" s="500"/>
      <c r="CW183" s="500"/>
      <c r="CX183" s="500"/>
      <c r="CY183" s="500"/>
      <c r="CZ183" s="500"/>
      <c r="DA183" s="500"/>
      <c r="DB183" s="500"/>
      <c r="DC183" s="500"/>
      <c r="DD183" s="500"/>
      <c r="DE183" s="500"/>
      <c r="DF183" s="500"/>
      <c r="DG183" s="500"/>
      <c r="DH183" s="500"/>
      <c r="DI183" s="500"/>
      <c r="DJ183" s="500"/>
      <c r="DK183" s="500"/>
      <c r="DL183" s="500"/>
      <c r="DM183" s="500"/>
      <c r="DN183" s="500"/>
      <c r="DO183" s="500"/>
      <c r="DP183" s="500"/>
      <c r="DQ183" s="500"/>
      <c r="DR183" s="500"/>
      <c r="DS183" s="500"/>
      <c r="DT183" s="500"/>
      <c r="DU183" s="500"/>
      <c r="DV183" s="500"/>
      <c r="DW183" s="500"/>
      <c r="DX183" s="500"/>
      <c r="DY183" s="500"/>
      <c r="DZ183" s="500"/>
      <c r="EA183" s="500"/>
      <c r="EB183" s="500"/>
      <c r="EC183" s="500"/>
      <c r="ED183" s="500"/>
      <c r="EE183" s="500"/>
      <c r="EF183" s="500"/>
      <c r="EG183" s="500"/>
      <c r="EH183" s="500"/>
      <c r="EI183" s="500"/>
      <c r="EJ183" s="500"/>
      <c r="EK183" s="500"/>
      <c r="EL183" s="500"/>
      <c r="EM183" s="500"/>
      <c r="EN183" s="500"/>
      <c r="EO183" s="500"/>
      <c r="EP183" s="500"/>
      <c r="EQ183" s="500"/>
      <c r="ER183" s="500"/>
      <c r="ES183" s="500"/>
      <c r="ET183" s="500"/>
      <c r="EU183" s="500"/>
      <c r="EV183" s="500"/>
      <c r="EW183" s="500"/>
      <c r="EX183" s="500"/>
      <c r="EY183" s="500"/>
      <c r="EZ183" s="500"/>
      <c r="FA183" s="500"/>
      <c r="FB183" s="500"/>
      <c r="FC183" s="500"/>
      <c r="FD183" s="500"/>
      <c r="FE183" s="500"/>
      <c r="FF183" s="500"/>
      <c r="FG183" s="500"/>
    </row>
    <row r="184" spans="2:163" s="5" customFormat="1">
      <c r="B184" s="6"/>
      <c r="H184" s="166"/>
      <c r="AA184" s="164"/>
      <c r="AB184" s="500"/>
      <c r="AC184" s="500"/>
      <c r="AD184" s="500"/>
      <c r="AE184" s="500"/>
      <c r="AF184" s="500"/>
      <c r="AG184" s="500"/>
      <c r="AH184" s="500"/>
      <c r="AI184" s="500"/>
      <c r="AJ184" s="500"/>
      <c r="AK184" s="500"/>
      <c r="AL184" s="500"/>
      <c r="AM184" s="500"/>
      <c r="AN184" s="500"/>
      <c r="AO184" s="500"/>
      <c r="AP184" s="500"/>
      <c r="AQ184" s="500"/>
      <c r="AR184" s="500"/>
      <c r="AS184" s="500"/>
      <c r="AT184" s="500"/>
      <c r="AU184" s="500"/>
      <c r="AV184" s="500"/>
      <c r="AW184" s="500"/>
      <c r="AX184" s="500"/>
      <c r="AY184" s="500"/>
      <c r="AZ184" s="500"/>
      <c r="BA184" s="500"/>
      <c r="BB184" s="500"/>
      <c r="BC184" s="500"/>
      <c r="BD184" s="500"/>
      <c r="BE184" s="500"/>
      <c r="BF184" s="500"/>
      <c r="BG184" s="500"/>
      <c r="BH184" s="500"/>
      <c r="BI184" s="500"/>
      <c r="BJ184" s="500"/>
      <c r="BK184" s="500"/>
      <c r="BL184" s="500"/>
      <c r="BM184" s="500"/>
      <c r="BN184" s="500"/>
      <c r="BO184" s="500"/>
      <c r="BP184" s="500"/>
      <c r="BQ184" s="500"/>
      <c r="BR184" s="500"/>
      <c r="BS184" s="500"/>
      <c r="BT184" s="500"/>
      <c r="BU184" s="500"/>
      <c r="BV184" s="500"/>
      <c r="BW184" s="500"/>
      <c r="BX184" s="500"/>
      <c r="BY184" s="500"/>
      <c r="BZ184" s="500"/>
      <c r="CA184" s="500"/>
      <c r="CB184" s="500"/>
      <c r="CC184" s="500"/>
      <c r="CD184" s="500"/>
      <c r="CE184" s="500"/>
      <c r="CF184" s="500"/>
      <c r="CG184" s="500"/>
      <c r="CH184" s="500"/>
      <c r="CI184" s="500"/>
      <c r="CJ184" s="500"/>
      <c r="CK184" s="500"/>
      <c r="CL184" s="500"/>
      <c r="CM184" s="500"/>
      <c r="CN184" s="500"/>
      <c r="CO184" s="500"/>
      <c r="CP184" s="500"/>
      <c r="CQ184" s="500"/>
      <c r="CR184" s="500"/>
      <c r="CS184" s="500"/>
      <c r="CT184" s="500"/>
      <c r="CU184" s="500"/>
      <c r="CV184" s="500"/>
      <c r="CW184" s="500"/>
      <c r="CX184" s="500"/>
      <c r="CY184" s="500"/>
      <c r="CZ184" s="500"/>
      <c r="DA184" s="500"/>
      <c r="DB184" s="500"/>
      <c r="DC184" s="500"/>
      <c r="DD184" s="500"/>
      <c r="DE184" s="500"/>
      <c r="DF184" s="500"/>
      <c r="DG184" s="500"/>
      <c r="DH184" s="500"/>
      <c r="DI184" s="500"/>
      <c r="DJ184" s="500"/>
      <c r="DK184" s="500"/>
      <c r="DL184" s="500"/>
      <c r="DM184" s="500"/>
      <c r="DN184" s="500"/>
      <c r="DO184" s="500"/>
      <c r="DP184" s="500"/>
      <c r="DQ184" s="500"/>
      <c r="DR184" s="500"/>
      <c r="DS184" s="500"/>
      <c r="DT184" s="500"/>
      <c r="DU184" s="500"/>
      <c r="DV184" s="500"/>
      <c r="DW184" s="500"/>
      <c r="DX184" s="500"/>
      <c r="DY184" s="500"/>
      <c r="DZ184" s="500"/>
      <c r="EA184" s="500"/>
      <c r="EB184" s="500"/>
      <c r="EC184" s="500"/>
      <c r="ED184" s="500"/>
      <c r="EE184" s="500"/>
      <c r="EF184" s="500"/>
      <c r="EG184" s="500"/>
      <c r="EH184" s="500"/>
      <c r="EI184" s="500"/>
      <c r="EJ184" s="500"/>
      <c r="EK184" s="500"/>
      <c r="EL184" s="500"/>
      <c r="EM184" s="500"/>
      <c r="EN184" s="500"/>
      <c r="EO184" s="500"/>
      <c r="EP184" s="500"/>
      <c r="EQ184" s="500"/>
      <c r="ER184" s="500"/>
      <c r="ES184" s="500"/>
      <c r="ET184" s="500"/>
      <c r="EU184" s="500"/>
      <c r="EV184" s="500"/>
      <c r="EW184" s="500"/>
      <c r="EX184" s="500"/>
      <c r="EY184" s="500"/>
      <c r="EZ184" s="500"/>
      <c r="FA184" s="500"/>
      <c r="FB184" s="500"/>
      <c r="FC184" s="500"/>
      <c r="FD184" s="500"/>
      <c r="FE184" s="500"/>
      <c r="FF184" s="500"/>
      <c r="FG184" s="500"/>
    </row>
    <row r="185" spans="2:163" s="5" customFormat="1">
      <c r="B185" s="6"/>
      <c r="H185" s="166"/>
      <c r="AA185" s="164"/>
      <c r="AB185" s="500"/>
      <c r="AC185" s="500"/>
      <c r="AD185" s="500"/>
      <c r="AE185" s="500"/>
      <c r="AF185" s="500"/>
      <c r="AG185" s="500"/>
      <c r="AH185" s="500"/>
      <c r="AI185" s="500"/>
      <c r="AJ185" s="500"/>
      <c r="AK185" s="500"/>
      <c r="AL185" s="500"/>
      <c r="AM185" s="500"/>
      <c r="AN185" s="500"/>
      <c r="AO185" s="500"/>
      <c r="AP185" s="500"/>
      <c r="AQ185" s="500"/>
      <c r="AR185" s="500"/>
      <c r="AS185" s="500"/>
      <c r="AT185" s="500"/>
      <c r="AU185" s="500"/>
      <c r="AV185" s="500"/>
      <c r="AW185" s="500"/>
      <c r="AX185" s="500"/>
      <c r="AY185" s="500"/>
      <c r="AZ185" s="500"/>
      <c r="BA185" s="500"/>
      <c r="BB185" s="500"/>
      <c r="BC185" s="500"/>
      <c r="BD185" s="500"/>
      <c r="BE185" s="500"/>
      <c r="BF185" s="500"/>
      <c r="BG185" s="500"/>
      <c r="BH185" s="500"/>
      <c r="BI185" s="500"/>
      <c r="BJ185" s="500"/>
      <c r="BK185" s="500"/>
      <c r="BL185" s="500"/>
      <c r="BM185" s="500"/>
      <c r="BN185" s="500"/>
      <c r="BO185" s="500"/>
      <c r="BP185" s="500"/>
      <c r="BQ185" s="500"/>
      <c r="BR185" s="500"/>
      <c r="BS185" s="500"/>
      <c r="BT185" s="500"/>
      <c r="BU185" s="500"/>
      <c r="BV185" s="500"/>
      <c r="BW185" s="500"/>
      <c r="BX185" s="500"/>
      <c r="BY185" s="500"/>
      <c r="BZ185" s="500"/>
      <c r="CA185" s="500"/>
      <c r="CB185" s="500"/>
      <c r="CC185" s="500"/>
      <c r="CD185" s="500"/>
      <c r="CE185" s="500"/>
      <c r="CF185" s="500"/>
      <c r="CG185" s="500"/>
      <c r="CH185" s="500"/>
      <c r="CI185" s="500"/>
      <c r="CJ185" s="500"/>
      <c r="CK185" s="500"/>
      <c r="CL185" s="500"/>
      <c r="CM185" s="500"/>
      <c r="CN185" s="500"/>
      <c r="CO185" s="500"/>
      <c r="CP185" s="500"/>
      <c r="CQ185" s="500"/>
      <c r="CR185" s="500"/>
      <c r="CS185" s="500"/>
      <c r="CT185" s="500"/>
      <c r="CU185" s="500"/>
      <c r="CV185" s="500"/>
      <c r="CW185" s="500"/>
      <c r="CX185" s="500"/>
      <c r="CY185" s="500"/>
      <c r="CZ185" s="500"/>
      <c r="DA185" s="500"/>
      <c r="DB185" s="500"/>
      <c r="DC185" s="500"/>
      <c r="DD185" s="500"/>
      <c r="DE185" s="500"/>
      <c r="DF185" s="500"/>
      <c r="DG185" s="500"/>
      <c r="DH185" s="500"/>
      <c r="DI185" s="500"/>
      <c r="DJ185" s="500"/>
      <c r="DK185" s="500"/>
      <c r="DL185" s="500"/>
      <c r="DM185" s="500"/>
      <c r="DN185" s="500"/>
      <c r="DO185" s="500"/>
      <c r="DP185" s="500"/>
      <c r="DQ185" s="500"/>
      <c r="DR185" s="500"/>
      <c r="DS185" s="500"/>
      <c r="DT185" s="500"/>
      <c r="DU185" s="500"/>
      <c r="DV185" s="500"/>
      <c r="DW185" s="500"/>
      <c r="DX185" s="500"/>
      <c r="DY185" s="500"/>
      <c r="DZ185" s="500"/>
      <c r="EA185" s="500"/>
      <c r="EB185" s="500"/>
      <c r="EC185" s="500"/>
      <c r="ED185" s="500"/>
      <c r="EE185" s="500"/>
      <c r="EF185" s="500"/>
      <c r="EG185" s="500"/>
      <c r="EH185" s="500"/>
      <c r="EI185" s="500"/>
      <c r="EJ185" s="500"/>
      <c r="EK185" s="500"/>
      <c r="EL185" s="500"/>
      <c r="EM185" s="500"/>
      <c r="EN185" s="500"/>
      <c r="EO185" s="500"/>
      <c r="EP185" s="500"/>
      <c r="EQ185" s="500"/>
      <c r="ER185" s="500"/>
      <c r="ES185" s="500"/>
      <c r="ET185" s="500"/>
      <c r="EU185" s="500"/>
      <c r="EV185" s="500"/>
      <c r="EW185" s="500"/>
      <c r="EX185" s="500"/>
      <c r="EY185" s="500"/>
      <c r="EZ185" s="500"/>
      <c r="FA185" s="500"/>
      <c r="FB185" s="500"/>
      <c r="FC185" s="500"/>
      <c r="FD185" s="500"/>
      <c r="FE185" s="500"/>
      <c r="FF185" s="500"/>
      <c r="FG185" s="500"/>
    </row>
    <row r="186" spans="2:163" s="5" customFormat="1">
      <c r="B186" s="6"/>
      <c r="H186" s="166"/>
      <c r="AA186" s="164"/>
      <c r="AB186" s="500"/>
      <c r="AC186" s="500"/>
      <c r="AD186" s="500"/>
      <c r="AE186" s="500"/>
      <c r="AF186" s="500"/>
      <c r="AG186" s="500"/>
      <c r="AH186" s="500"/>
      <c r="AI186" s="500"/>
      <c r="AJ186" s="500"/>
      <c r="AK186" s="500"/>
      <c r="AL186" s="500"/>
      <c r="AM186" s="500"/>
      <c r="AN186" s="500"/>
      <c r="AO186" s="500"/>
      <c r="AP186" s="500"/>
      <c r="AQ186" s="500"/>
      <c r="AR186" s="500"/>
      <c r="AS186" s="500"/>
      <c r="AT186" s="500"/>
      <c r="AU186" s="500"/>
      <c r="AV186" s="500"/>
      <c r="AW186" s="500"/>
      <c r="AX186" s="500"/>
      <c r="AY186" s="500"/>
      <c r="AZ186" s="500"/>
      <c r="BA186" s="500"/>
      <c r="BB186" s="500"/>
      <c r="BC186" s="500"/>
      <c r="BD186" s="500"/>
      <c r="BE186" s="500"/>
      <c r="BF186" s="500"/>
      <c r="BG186" s="500"/>
      <c r="BH186" s="500"/>
      <c r="BI186" s="500"/>
      <c r="BJ186" s="500"/>
      <c r="BK186" s="500"/>
      <c r="BL186" s="500"/>
      <c r="BM186" s="500"/>
      <c r="BN186" s="500"/>
      <c r="BO186" s="500"/>
      <c r="BP186" s="500"/>
      <c r="BQ186" s="500"/>
      <c r="BR186" s="500"/>
      <c r="BS186" s="500"/>
      <c r="BT186" s="500"/>
      <c r="BU186" s="500"/>
      <c r="BV186" s="500"/>
      <c r="BW186" s="500"/>
      <c r="BX186" s="500"/>
      <c r="BY186" s="500"/>
      <c r="BZ186" s="500"/>
      <c r="CA186" s="500"/>
      <c r="CB186" s="500"/>
      <c r="CC186" s="500"/>
      <c r="CD186" s="500"/>
      <c r="CE186" s="500"/>
      <c r="CF186" s="500"/>
      <c r="CG186" s="500"/>
      <c r="CH186" s="500"/>
      <c r="CI186" s="500"/>
      <c r="CJ186" s="500"/>
      <c r="CK186" s="500"/>
      <c r="CL186" s="500"/>
      <c r="CM186" s="500"/>
      <c r="CN186" s="500"/>
      <c r="CO186" s="500"/>
      <c r="CP186" s="500"/>
      <c r="CQ186" s="500"/>
      <c r="CR186" s="500"/>
      <c r="CS186" s="500"/>
      <c r="CT186" s="500"/>
      <c r="CU186" s="500"/>
      <c r="CV186" s="500"/>
      <c r="CW186" s="500"/>
      <c r="CX186" s="500"/>
      <c r="CY186" s="500"/>
      <c r="CZ186" s="500"/>
      <c r="DA186" s="500"/>
      <c r="DB186" s="500"/>
      <c r="DC186" s="500"/>
      <c r="DD186" s="500"/>
      <c r="DE186" s="500"/>
      <c r="DF186" s="500"/>
      <c r="DG186" s="500"/>
      <c r="DH186" s="500"/>
      <c r="DI186" s="500"/>
      <c r="DJ186" s="500"/>
      <c r="DK186" s="500"/>
      <c r="DL186" s="500"/>
      <c r="DM186" s="500"/>
      <c r="DN186" s="500"/>
      <c r="DO186" s="500"/>
      <c r="DP186" s="500"/>
      <c r="DQ186" s="500"/>
      <c r="DR186" s="500"/>
      <c r="DS186" s="500"/>
      <c r="DT186" s="500"/>
      <c r="DU186" s="500"/>
      <c r="DV186" s="500"/>
      <c r="DW186" s="500"/>
      <c r="DX186" s="500"/>
      <c r="DY186" s="500"/>
      <c r="DZ186" s="500"/>
      <c r="EA186" s="500"/>
      <c r="EB186" s="500"/>
      <c r="EC186" s="500"/>
      <c r="ED186" s="500"/>
      <c r="EE186" s="500"/>
      <c r="EF186" s="500"/>
      <c r="EG186" s="500"/>
      <c r="EH186" s="500"/>
      <c r="EI186" s="500"/>
      <c r="EJ186" s="500"/>
      <c r="EK186" s="500"/>
      <c r="EL186" s="500"/>
      <c r="EM186" s="500"/>
      <c r="EN186" s="500"/>
      <c r="EO186" s="500"/>
      <c r="EP186" s="500"/>
      <c r="EQ186" s="500"/>
      <c r="ER186" s="500"/>
      <c r="ES186" s="500"/>
      <c r="ET186" s="500"/>
      <c r="EU186" s="500"/>
      <c r="EV186" s="500"/>
      <c r="EW186" s="500"/>
      <c r="EX186" s="500"/>
      <c r="EY186" s="500"/>
      <c r="EZ186" s="500"/>
      <c r="FA186" s="500"/>
      <c r="FB186" s="500"/>
      <c r="FC186" s="500"/>
      <c r="FD186" s="500"/>
      <c r="FE186" s="500"/>
      <c r="FF186" s="500"/>
      <c r="FG186" s="500"/>
    </row>
    <row r="187" spans="2:163" s="5" customFormat="1">
      <c r="B187" s="6"/>
      <c r="H187" s="166"/>
      <c r="AA187" s="164"/>
      <c r="AB187" s="500"/>
      <c r="AC187" s="500"/>
      <c r="AD187" s="500"/>
      <c r="AE187" s="500"/>
      <c r="AF187" s="500"/>
      <c r="AG187" s="500"/>
      <c r="AH187" s="500"/>
      <c r="AI187" s="500"/>
      <c r="AJ187" s="500"/>
      <c r="AK187" s="500"/>
      <c r="AL187" s="500"/>
      <c r="AM187" s="500"/>
      <c r="AN187" s="500"/>
      <c r="AO187" s="500"/>
      <c r="AP187" s="500"/>
      <c r="AQ187" s="500"/>
      <c r="AR187" s="500"/>
      <c r="AS187" s="500"/>
      <c r="AT187" s="500"/>
      <c r="AU187" s="500"/>
      <c r="AV187" s="500"/>
      <c r="AW187" s="500"/>
      <c r="AX187" s="500"/>
      <c r="AY187" s="500"/>
      <c r="AZ187" s="500"/>
      <c r="BA187" s="500"/>
      <c r="BB187" s="500"/>
      <c r="BC187" s="500"/>
      <c r="BD187" s="500"/>
      <c r="BE187" s="500"/>
      <c r="BF187" s="500"/>
      <c r="BG187" s="500"/>
      <c r="BH187" s="500"/>
      <c r="BI187" s="500"/>
      <c r="BJ187" s="500"/>
      <c r="BK187" s="500"/>
      <c r="BL187" s="500"/>
      <c r="BM187" s="500"/>
      <c r="BN187" s="500"/>
      <c r="BO187" s="500"/>
      <c r="BP187" s="500"/>
      <c r="BQ187" s="500"/>
      <c r="BR187" s="500"/>
      <c r="BS187" s="500"/>
      <c r="BT187" s="500"/>
      <c r="BU187" s="500"/>
      <c r="BV187" s="500"/>
      <c r="BW187" s="500"/>
      <c r="BX187" s="500"/>
      <c r="BY187" s="500"/>
      <c r="BZ187" s="500"/>
      <c r="CA187" s="500"/>
      <c r="CB187" s="500"/>
      <c r="CC187" s="500"/>
      <c r="CD187" s="500"/>
      <c r="CE187" s="500"/>
      <c r="CF187" s="500"/>
      <c r="CG187" s="500"/>
      <c r="CH187" s="500"/>
      <c r="CI187" s="500"/>
      <c r="CJ187" s="500"/>
      <c r="CK187" s="500"/>
      <c r="CL187" s="500"/>
      <c r="CM187" s="500"/>
      <c r="CN187" s="500"/>
      <c r="CO187" s="500"/>
      <c r="CP187" s="500"/>
      <c r="CQ187" s="500"/>
      <c r="CR187" s="500"/>
      <c r="CS187" s="500"/>
      <c r="CT187" s="500"/>
      <c r="CU187" s="500"/>
      <c r="CV187" s="500"/>
      <c r="CW187" s="500"/>
      <c r="CX187" s="500"/>
      <c r="CY187" s="500"/>
      <c r="CZ187" s="500"/>
      <c r="DA187" s="500"/>
      <c r="DB187" s="500"/>
      <c r="DC187" s="500"/>
      <c r="DD187" s="500"/>
      <c r="DE187" s="500"/>
      <c r="DF187" s="500"/>
      <c r="DG187" s="500"/>
      <c r="DH187" s="500"/>
      <c r="DI187" s="500"/>
      <c r="DJ187" s="500"/>
      <c r="DK187" s="500"/>
      <c r="DL187" s="500"/>
      <c r="DM187" s="500"/>
      <c r="DN187" s="500"/>
      <c r="DO187" s="500"/>
      <c r="DP187" s="500"/>
      <c r="DQ187" s="500"/>
      <c r="DR187" s="500"/>
      <c r="DS187" s="500"/>
      <c r="DT187" s="500"/>
      <c r="DU187" s="500"/>
      <c r="DV187" s="500"/>
      <c r="DW187" s="500"/>
      <c r="DX187" s="500"/>
      <c r="DY187" s="500"/>
      <c r="DZ187" s="500"/>
      <c r="EA187" s="500"/>
      <c r="EB187" s="500"/>
      <c r="EC187" s="500"/>
      <c r="ED187" s="500"/>
      <c r="EE187" s="500"/>
      <c r="EF187" s="500"/>
      <c r="EG187" s="500"/>
      <c r="EH187" s="500"/>
      <c r="EI187" s="500"/>
      <c r="EJ187" s="500"/>
      <c r="EK187" s="500"/>
      <c r="EL187" s="500"/>
      <c r="EM187" s="500"/>
      <c r="EN187" s="500"/>
      <c r="EO187" s="500"/>
      <c r="EP187" s="500"/>
      <c r="EQ187" s="500"/>
      <c r="ER187" s="500"/>
      <c r="ES187" s="500"/>
      <c r="ET187" s="500"/>
      <c r="EU187" s="500"/>
      <c r="EV187" s="500"/>
      <c r="EW187" s="500"/>
      <c r="EX187" s="500"/>
      <c r="EY187" s="500"/>
      <c r="EZ187" s="500"/>
      <c r="FA187" s="500"/>
      <c r="FB187" s="500"/>
      <c r="FC187" s="500"/>
      <c r="FD187" s="500"/>
      <c r="FE187" s="500"/>
      <c r="FF187" s="500"/>
      <c r="FG187" s="500"/>
    </row>
    <row r="188" spans="2:163" s="5" customFormat="1">
      <c r="B188" s="6"/>
      <c r="H188" s="166"/>
      <c r="AA188" s="164"/>
      <c r="AB188" s="500"/>
      <c r="AC188" s="500"/>
      <c r="AD188" s="500"/>
      <c r="AE188" s="500"/>
      <c r="AF188" s="500"/>
      <c r="AG188" s="500"/>
      <c r="AH188" s="500"/>
      <c r="AI188" s="500"/>
      <c r="AJ188" s="500"/>
      <c r="AK188" s="500"/>
      <c r="AL188" s="500"/>
      <c r="AM188" s="500"/>
      <c r="AN188" s="500"/>
      <c r="AO188" s="500"/>
      <c r="AP188" s="500"/>
      <c r="AQ188" s="500"/>
      <c r="AR188" s="500"/>
      <c r="AS188" s="500"/>
      <c r="AT188" s="500"/>
      <c r="AU188" s="500"/>
      <c r="AV188" s="500"/>
      <c r="AW188" s="500"/>
      <c r="AX188" s="500"/>
      <c r="AY188" s="500"/>
      <c r="AZ188" s="500"/>
      <c r="BA188" s="500"/>
      <c r="BB188" s="500"/>
      <c r="BC188" s="500"/>
      <c r="BD188" s="500"/>
      <c r="BE188" s="500"/>
      <c r="BF188" s="500"/>
      <c r="BG188" s="500"/>
      <c r="BH188" s="500"/>
      <c r="BI188" s="500"/>
      <c r="BJ188" s="500"/>
      <c r="BK188" s="500"/>
      <c r="BL188" s="500"/>
      <c r="BM188" s="500"/>
      <c r="BN188" s="500"/>
      <c r="BO188" s="500"/>
      <c r="BP188" s="500"/>
      <c r="BQ188" s="500"/>
      <c r="BR188" s="500"/>
      <c r="BS188" s="500"/>
      <c r="BT188" s="500"/>
      <c r="BU188" s="500"/>
      <c r="BV188" s="500"/>
      <c r="BW188" s="500"/>
      <c r="BX188" s="500"/>
      <c r="BY188" s="500"/>
      <c r="BZ188" s="500"/>
      <c r="CA188" s="500"/>
      <c r="CB188" s="500"/>
      <c r="CC188" s="500"/>
      <c r="CD188" s="500"/>
      <c r="CE188" s="500"/>
      <c r="CF188" s="500"/>
      <c r="CG188" s="500"/>
      <c r="CH188" s="500"/>
      <c r="CI188" s="500"/>
      <c r="CJ188" s="500"/>
      <c r="CK188" s="500"/>
      <c r="CL188" s="500"/>
      <c r="CM188" s="500"/>
      <c r="CN188" s="500"/>
      <c r="CO188" s="500"/>
      <c r="CP188" s="500"/>
      <c r="CQ188" s="500"/>
      <c r="CR188" s="500"/>
      <c r="CS188" s="500"/>
      <c r="CT188" s="500"/>
      <c r="CU188" s="500"/>
      <c r="CV188" s="500"/>
      <c r="CW188" s="500"/>
      <c r="CX188" s="500"/>
      <c r="CY188" s="500"/>
      <c r="CZ188" s="500"/>
      <c r="DA188" s="500"/>
      <c r="DB188" s="500"/>
      <c r="DC188" s="500"/>
      <c r="DD188" s="500"/>
      <c r="DE188" s="500"/>
      <c r="DF188" s="500"/>
      <c r="DG188" s="500"/>
      <c r="DH188" s="500"/>
      <c r="DI188" s="500"/>
      <c r="DJ188" s="500"/>
      <c r="DK188" s="500"/>
      <c r="DL188" s="500"/>
      <c r="DM188" s="500"/>
      <c r="DN188" s="500"/>
      <c r="DO188" s="500"/>
      <c r="DP188" s="500"/>
      <c r="DQ188" s="500"/>
      <c r="DR188" s="500"/>
      <c r="DS188" s="500"/>
      <c r="DT188" s="500"/>
      <c r="DU188" s="500"/>
      <c r="DV188" s="500"/>
      <c r="DW188" s="500"/>
      <c r="DX188" s="500"/>
      <c r="DY188" s="500"/>
      <c r="DZ188" s="500"/>
      <c r="EA188" s="500"/>
      <c r="EB188" s="500"/>
      <c r="EC188" s="500"/>
      <c r="ED188" s="500"/>
      <c r="EE188" s="500"/>
      <c r="EF188" s="500"/>
      <c r="EG188" s="500"/>
      <c r="EH188" s="500"/>
      <c r="EI188" s="500"/>
      <c r="EJ188" s="500"/>
      <c r="EK188" s="500"/>
      <c r="EL188" s="500"/>
      <c r="EM188" s="500"/>
      <c r="EN188" s="500"/>
      <c r="EO188" s="500"/>
      <c r="EP188" s="500"/>
      <c r="EQ188" s="500"/>
      <c r="ER188" s="500"/>
      <c r="ES188" s="500"/>
      <c r="ET188" s="500"/>
      <c r="EU188" s="500"/>
      <c r="EV188" s="500"/>
      <c r="EW188" s="500"/>
      <c r="EX188" s="500"/>
      <c r="EY188" s="500"/>
      <c r="EZ188" s="500"/>
      <c r="FA188" s="500"/>
      <c r="FB188" s="500"/>
      <c r="FC188" s="500"/>
      <c r="FD188" s="500"/>
      <c r="FE188" s="500"/>
      <c r="FF188" s="500"/>
      <c r="FG188" s="500"/>
    </row>
    <row r="189" spans="2:163" s="5" customFormat="1">
      <c r="B189" s="6"/>
      <c r="H189" s="166"/>
      <c r="AA189" s="164"/>
      <c r="AB189" s="500"/>
      <c r="AC189" s="500"/>
      <c r="AD189" s="500"/>
      <c r="AE189" s="500"/>
      <c r="AF189" s="500"/>
      <c r="AG189" s="500"/>
      <c r="AH189" s="500"/>
      <c r="AI189" s="500"/>
      <c r="AJ189" s="500"/>
      <c r="AK189" s="500"/>
      <c r="AL189" s="500"/>
      <c r="AM189" s="500"/>
      <c r="AN189" s="500"/>
      <c r="AO189" s="500"/>
      <c r="AP189" s="500"/>
      <c r="AQ189" s="500"/>
      <c r="AR189" s="500"/>
      <c r="AS189" s="500"/>
      <c r="AT189" s="500"/>
      <c r="AU189" s="500"/>
      <c r="AV189" s="500"/>
      <c r="AW189" s="500"/>
      <c r="AX189" s="500"/>
      <c r="AY189" s="500"/>
      <c r="AZ189" s="500"/>
      <c r="BA189" s="500"/>
      <c r="BB189" s="500"/>
      <c r="BC189" s="500"/>
      <c r="BD189" s="500"/>
      <c r="BE189" s="500"/>
      <c r="BF189" s="500"/>
      <c r="BG189" s="500"/>
      <c r="BH189" s="500"/>
      <c r="BI189" s="500"/>
      <c r="BJ189" s="500"/>
      <c r="BK189" s="500"/>
      <c r="BL189" s="500"/>
      <c r="BM189" s="500"/>
      <c r="BN189" s="500"/>
      <c r="BO189" s="500"/>
      <c r="BP189" s="500"/>
      <c r="BQ189" s="500"/>
      <c r="BR189" s="500"/>
      <c r="BS189" s="500"/>
      <c r="BT189" s="500"/>
      <c r="BU189" s="500"/>
      <c r="BV189" s="500"/>
      <c r="BW189" s="500"/>
      <c r="BX189" s="500"/>
      <c r="BY189" s="500"/>
      <c r="BZ189" s="500"/>
      <c r="CA189" s="500"/>
      <c r="CB189" s="500"/>
      <c r="CC189" s="500"/>
      <c r="CD189" s="500"/>
      <c r="CE189" s="500"/>
      <c r="CF189" s="500"/>
      <c r="CG189" s="500"/>
      <c r="CH189" s="500"/>
      <c r="CI189" s="500"/>
      <c r="CJ189" s="500"/>
      <c r="CK189" s="500"/>
      <c r="CL189" s="500"/>
      <c r="CM189" s="500"/>
      <c r="CN189" s="500"/>
      <c r="CO189" s="500"/>
      <c r="CP189" s="500"/>
      <c r="CQ189" s="500"/>
      <c r="CR189" s="500"/>
      <c r="CS189" s="500"/>
      <c r="CT189" s="500"/>
      <c r="CU189" s="500"/>
      <c r="CV189" s="500"/>
      <c r="CW189" s="500"/>
      <c r="CX189" s="500"/>
      <c r="CY189" s="500"/>
      <c r="CZ189" s="500"/>
      <c r="DA189" s="500"/>
      <c r="DB189" s="500"/>
      <c r="DC189" s="500"/>
      <c r="DD189" s="500"/>
      <c r="DE189" s="500"/>
      <c r="DF189" s="500"/>
      <c r="DG189" s="500"/>
      <c r="DH189" s="500"/>
      <c r="DI189" s="500"/>
      <c r="DJ189" s="500"/>
      <c r="DK189" s="500"/>
      <c r="DL189" s="500"/>
      <c r="DM189" s="500"/>
      <c r="DN189" s="500"/>
      <c r="DO189" s="500"/>
      <c r="DP189" s="500"/>
      <c r="DQ189" s="500"/>
      <c r="DR189" s="500"/>
      <c r="DS189" s="500"/>
      <c r="DT189" s="500"/>
      <c r="DU189" s="500"/>
      <c r="DV189" s="500"/>
      <c r="DW189" s="500"/>
      <c r="DX189" s="500"/>
      <c r="DY189" s="500"/>
      <c r="DZ189" s="500"/>
      <c r="EA189" s="500"/>
      <c r="EB189" s="500"/>
      <c r="EC189" s="500"/>
      <c r="ED189" s="500"/>
      <c r="EE189" s="500"/>
      <c r="EF189" s="500"/>
      <c r="EG189" s="500"/>
      <c r="EH189" s="500"/>
      <c r="EI189" s="500"/>
      <c r="EJ189" s="500"/>
      <c r="EK189" s="500"/>
      <c r="EL189" s="500"/>
      <c r="EM189" s="500"/>
      <c r="EN189" s="500"/>
      <c r="EO189" s="500"/>
      <c r="EP189" s="500"/>
      <c r="EQ189" s="500"/>
      <c r="ER189" s="500"/>
      <c r="ES189" s="500"/>
      <c r="ET189" s="500"/>
      <c r="EU189" s="500"/>
      <c r="EV189" s="500"/>
      <c r="EW189" s="500"/>
      <c r="EX189" s="500"/>
      <c r="EY189" s="500"/>
      <c r="EZ189" s="500"/>
      <c r="FA189" s="500"/>
      <c r="FB189" s="500"/>
      <c r="FC189" s="500"/>
      <c r="FD189" s="500"/>
      <c r="FE189" s="500"/>
      <c r="FF189" s="500"/>
      <c r="FG189" s="500"/>
    </row>
    <row r="190" spans="2:163" s="5" customFormat="1">
      <c r="B190" s="6"/>
      <c r="H190" s="166"/>
      <c r="AA190" s="164"/>
      <c r="AB190" s="500"/>
      <c r="AC190" s="500"/>
      <c r="AD190" s="500"/>
      <c r="AE190" s="500"/>
      <c r="AF190" s="500"/>
      <c r="AG190" s="500"/>
      <c r="AH190" s="500"/>
      <c r="AI190" s="500"/>
      <c r="AJ190" s="500"/>
      <c r="AK190" s="500"/>
      <c r="AL190" s="500"/>
      <c r="AM190" s="500"/>
      <c r="AN190" s="500"/>
      <c r="AO190" s="500"/>
      <c r="AP190" s="500"/>
      <c r="AQ190" s="500"/>
      <c r="AR190" s="500"/>
      <c r="AS190" s="500"/>
      <c r="AT190" s="500"/>
      <c r="AU190" s="500"/>
      <c r="AV190" s="500"/>
      <c r="AW190" s="500"/>
      <c r="AX190" s="500"/>
      <c r="AY190" s="500"/>
      <c r="AZ190" s="500"/>
      <c r="BA190" s="500"/>
      <c r="BB190" s="500"/>
      <c r="BC190" s="500"/>
      <c r="BD190" s="500"/>
      <c r="BE190" s="500"/>
      <c r="BF190" s="500"/>
      <c r="BG190" s="500"/>
      <c r="BH190" s="500"/>
      <c r="BI190" s="500"/>
      <c r="BJ190" s="500"/>
      <c r="BK190" s="500"/>
      <c r="BL190" s="500"/>
      <c r="BM190" s="500"/>
      <c r="BN190" s="500"/>
      <c r="BO190" s="500"/>
      <c r="BP190" s="500"/>
      <c r="BQ190" s="500"/>
      <c r="BR190" s="500"/>
      <c r="BS190" s="500"/>
      <c r="BT190" s="500"/>
      <c r="BU190" s="500"/>
      <c r="BV190" s="500"/>
      <c r="BW190" s="500"/>
      <c r="BX190" s="500"/>
      <c r="BY190" s="500"/>
      <c r="BZ190" s="500"/>
      <c r="CA190" s="500"/>
      <c r="CB190" s="500"/>
      <c r="CC190" s="500"/>
      <c r="CD190" s="500"/>
      <c r="CE190" s="500"/>
      <c r="CF190" s="500"/>
      <c r="CG190" s="500"/>
      <c r="CH190" s="500"/>
      <c r="CI190" s="500"/>
      <c r="CJ190" s="500"/>
      <c r="CK190" s="500"/>
      <c r="CL190" s="500"/>
      <c r="CM190" s="500"/>
      <c r="CN190" s="500"/>
      <c r="CO190" s="500"/>
      <c r="CP190" s="500"/>
      <c r="CQ190" s="500"/>
      <c r="CR190" s="500"/>
      <c r="CS190" s="500"/>
      <c r="CT190" s="500"/>
      <c r="CU190" s="500"/>
      <c r="CV190" s="500"/>
      <c r="CW190" s="500"/>
      <c r="CX190" s="500"/>
      <c r="CY190" s="500"/>
      <c r="CZ190" s="500"/>
      <c r="DA190" s="500"/>
      <c r="DB190" s="500"/>
      <c r="DC190" s="500"/>
      <c r="DD190" s="500"/>
      <c r="DE190" s="500"/>
      <c r="DF190" s="500"/>
      <c r="DG190" s="500"/>
      <c r="DH190" s="500"/>
      <c r="DI190" s="500"/>
      <c r="DJ190" s="500"/>
      <c r="DK190" s="500"/>
      <c r="DL190" s="500"/>
      <c r="DM190" s="500"/>
      <c r="DN190" s="500"/>
      <c r="DO190" s="500"/>
      <c r="DP190" s="500"/>
      <c r="DQ190" s="500"/>
      <c r="DR190" s="500"/>
      <c r="DS190" s="500"/>
      <c r="DT190" s="500"/>
      <c r="DU190" s="500"/>
      <c r="DV190" s="500"/>
      <c r="DW190" s="500"/>
      <c r="DX190" s="500"/>
      <c r="DY190" s="500"/>
      <c r="DZ190" s="500"/>
      <c r="EA190" s="500"/>
      <c r="EB190" s="500"/>
      <c r="EC190" s="500"/>
      <c r="ED190" s="500"/>
      <c r="EE190" s="500"/>
      <c r="EF190" s="500"/>
      <c r="EG190" s="500"/>
      <c r="EH190" s="500"/>
      <c r="EI190" s="500"/>
      <c r="EJ190" s="500"/>
      <c r="EK190" s="500"/>
      <c r="EL190" s="500"/>
      <c r="EM190" s="500"/>
      <c r="EN190" s="500"/>
      <c r="EO190" s="500"/>
      <c r="EP190" s="500"/>
      <c r="EQ190" s="500"/>
      <c r="ER190" s="500"/>
      <c r="ES190" s="500"/>
      <c r="ET190" s="500"/>
      <c r="EU190" s="500"/>
      <c r="EV190" s="500"/>
      <c r="EW190" s="500"/>
      <c r="EX190" s="500"/>
      <c r="EY190" s="500"/>
      <c r="EZ190" s="500"/>
      <c r="FA190" s="500"/>
      <c r="FB190" s="500"/>
      <c r="FC190" s="500"/>
      <c r="FD190" s="500"/>
      <c r="FE190" s="500"/>
      <c r="FF190" s="500"/>
      <c r="FG190" s="500"/>
    </row>
    <row r="191" spans="2:163" s="5" customFormat="1">
      <c r="B191" s="6"/>
      <c r="H191" s="166"/>
      <c r="AA191" s="164"/>
      <c r="AB191" s="500"/>
      <c r="AC191" s="500"/>
      <c r="AD191" s="500"/>
      <c r="AE191" s="500"/>
      <c r="AF191" s="500"/>
      <c r="AG191" s="500"/>
      <c r="AH191" s="500"/>
      <c r="AI191" s="500"/>
      <c r="AJ191" s="500"/>
      <c r="AK191" s="500"/>
      <c r="AL191" s="500"/>
      <c r="AM191" s="500"/>
      <c r="AN191" s="500"/>
      <c r="AO191" s="500"/>
      <c r="AP191" s="500"/>
      <c r="AQ191" s="500"/>
      <c r="AR191" s="500"/>
      <c r="AS191" s="500"/>
      <c r="AT191" s="500"/>
      <c r="AU191" s="500"/>
      <c r="AV191" s="500"/>
      <c r="AW191" s="500"/>
      <c r="AX191" s="500"/>
      <c r="AY191" s="500"/>
      <c r="AZ191" s="500"/>
      <c r="BA191" s="500"/>
      <c r="BB191" s="500"/>
      <c r="BC191" s="500"/>
      <c r="BD191" s="500"/>
      <c r="BE191" s="500"/>
      <c r="BF191" s="500"/>
      <c r="BG191" s="500"/>
      <c r="BH191" s="500"/>
      <c r="BI191" s="500"/>
      <c r="BJ191" s="500"/>
      <c r="BK191" s="500"/>
      <c r="BL191" s="500"/>
      <c r="BM191" s="500"/>
      <c r="BN191" s="500"/>
      <c r="BO191" s="500"/>
      <c r="BP191" s="500"/>
      <c r="BQ191" s="500"/>
      <c r="BR191" s="500"/>
      <c r="BS191" s="500"/>
      <c r="BT191" s="500"/>
      <c r="BU191" s="500"/>
      <c r="BV191" s="500"/>
      <c r="BW191" s="500"/>
      <c r="BX191" s="500"/>
      <c r="BY191" s="500"/>
      <c r="BZ191" s="500"/>
      <c r="CA191" s="500"/>
      <c r="CB191" s="500"/>
      <c r="CC191" s="500"/>
      <c r="CD191" s="500"/>
      <c r="CE191" s="500"/>
      <c r="CF191" s="500"/>
      <c r="CG191" s="500"/>
      <c r="CH191" s="500"/>
      <c r="CI191" s="500"/>
      <c r="CJ191" s="500"/>
      <c r="CK191" s="500"/>
      <c r="CL191" s="500"/>
      <c r="CM191" s="500"/>
      <c r="CN191" s="500"/>
      <c r="CO191" s="500"/>
      <c r="CP191" s="500"/>
      <c r="CQ191" s="500"/>
      <c r="CR191" s="500"/>
      <c r="CS191" s="500"/>
      <c r="CT191" s="500"/>
      <c r="CU191" s="500"/>
      <c r="CV191" s="500"/>
      <c r="CW191" s="500"/>
      <c r="CX191" s="500"/>
      <c r="CY191" s="500"/>
      <c r="CZ191" s="500"/>
      <c r="DA191" s="500"/>
      <c r="DB191" s="500"/>
      <c r="DC191" s="500"/>
      <c r="DD191" s="500"/>
      <c r="DE191" s="500"/>
      <c r="DF191" s="500"/>
      <c r="DG191" s="500"/>
      <c r="DH191" s="500"/>
      <c r="DI191" s="500"/>
      <c r="DJ191" s="500"/>
      <c r="DK191" s="500"/>
      <c r="DL191" s="500"/>
      <c r="DM191" s="500"/>
      <c r="DN191" s="500"/>
      <c r="DO191" s="500"/>
      <c r="DP191" s="500"/>
      <c r="DQ191" s="500"/>
      <c r="DR191" s="500"/>
      <c r="DS191" s="500"/>
      <c r="DT191" s="500"/>
      <c r="DU191" s="500"/>
      <c r="DV191" s="500"/>
      <c r="DW191" s="500"/>
      <c r="DX191" s="500"/>
      <c r="DY191" s="500"/>
      <c r="DZ191" s="500"/>
      <c r="EA191" s="500"/>
      <c r="EB191" s="500"/>
      <c r="EC191" s="500"/>
      <c r="ED191" s="500"/>
      <c r="EE191" s="500"/>
      <c r="EF191" s="500"/>
      <c r="EG191" s="500"/>
      <c r="EH191" s="500"/>
      <c r="EI191" s="500"/>
      <c r="EJ191" s="500"/>
      <c r="EK191" s="500"/>
      <c r="EL191" s="500"/>
      <c r="EM191" s="500"/>
      <c r="EN191" s="500"/>
      <c r="EO191" s="500"/>
      <c r="EP191" s="500"/>
      <c r="EQ191" s="500"/>
      <c r="ER191" s="500"/>
      <c r="ES191" s="500"/>
      <c r="ET191" s="500"/>
      <c r="EU191" s="500"/>
      <c r="EV191" s="500"/>
      <c r="EW191" s="500"/>
      <c r="EX191" s="500"/>
      <c r="EY191" s="500"/>
      <c r="EZ191" s="500"/>
      <c r="FA191" s="500"/>
      <c r="FB191" s="500"/>
      <c r="FC191" s="500"/>
      <c r="FD191" s="500"/>
      <c r="FE191" s="500"/>
      <c r="FF191" s="500"/>
      <c r="FG191" s="500"/>
    </row>
    <row r="192" spans="2:163" s="5" customFormat="1">
      <c r="B192" s="6"/>
      <c r="H192" s="166"/>
      <c r="AA192" s="164"/>
      <c r="AB192" s="500"/>
      <c r="AC192" s="500"/>
      <c r="AD192" s="500"/>
      <c r="AE192" s="500"/>
      <c r="AF192" s="500"/>
      <c r="AG192" s="500"/>
      <c r="AH192" s="500"/>
      <c r="AI192" s="500"/>
      <c r="AJ192" s="500"/>
      <c r="AK192" s="500"/>
      <c r="AL192" s="500"/>
      <c r="AM192" s="500"/>
      <c r="AN192" s="500"/>
      <c r="AO192" s="500"/>
      <c r="AP192" s="500"/>
      <c r="AQ192" s="500"/>
      <c r="AR192" s="500"/>
      <c r="AS192" s="500"/>
      <c r="AT192" s="500"/>
      <c r="AU192" s="500"/>
      <c r="AV192" s="500"/>
      <c r="AW192" s="500"/>
      <c r="AX192" s="500"/>
      <c r="AY192" s="500"/>
      <c r="AZ192" s="500"/>
      <c r="BA192" s="500"/>
      <c r="BB192" s="500"/>
      <c r="BC192" s="500"/>
      <c r="BD192" s="500"/>
      <c r="BE192" s="500"/>
      <c r="BF192" s="500"/>
      <c r="BG192" s="500"/>
      <c r="BH192" s="500"/>
      <c r="BI192" s="500"/>
      <c r="BJ192" s="500"/>
      <c r="BK192" s="500"/>
      <c r="BL192" s="500"/>
      <c r="BM192" s="500"/>
      <c r="BN192" s="500"/>
      <c r="BO192" s="500"/>
      <c r="BP192" s="500"/>
      <c r="BQ192" s="500"/>
      <c r="BR192" s="500"/>
      <c r="BS192" s="500"/>
      <c r="BT192" s="500"/>
      <c r="BU192" s="500"/>
      <c r="BV192" s="500"/>
      <c r="BW192" s="500"/>
      <c r="BX192" s="500"/>
      <c r="BY192" s="500"/>
      <c r="BZ192" s="500"/>
      <c r="CA192" s="500"/>
      <c r="CB192" s="500"/>
      <c r="CC192" s="500"/>
      <c r="CD192" s="500"/>
      <c r="CE192" s="500"/>
      <c r="CF192" s="500"/>
      <c r="CG192" s="500"/>
      <c r="CH192" s="500"/>
      <c r="CI192" s="500"/>
      <c r="CJ192" s="500"/>
      <c r="CK192" s="500"/>
      <c r="CL192" s="500"/>
      <c r="CM192" s="500"/>
      <c r="CN192" s="500"/>
      <c r="CO192" s="500"/>
      <c r="CP192" s="500"/>
      <c r="CQ192" s="500"/>
      <c r="CR192" s="500"/>
      <c r="CS192" s="500"/>
      <c r="CT192" s="500"/>
      <c r="CU192" s="500"/>
      <c r="CV192" s="500"/>
      <c r="CW192" s="500"/>
      <c r="CX192" s="500"/>
      <c r="CY192" s="500"/>
      <c r="CZ192" s="500"/>
      <c r="DA192" s="500"/>
      <c r="DB192" s="500"/>
      <c r="DC192" s="500"/>
      <c r="DD192" s="500"/>
      <c r="DE192" s="500"/>
      <c r="DF192" s="500"/>
      <c r="DG192" s="500"/>
      <c r="DH192" s="500"/>
      <c r="DI192" s="500"/>
      <c r="DJ192" s="500"/>
      <c r="DK192" s="500"/>
      <c r="DL192" s="500"/>
      <c r="DM192" s="500"/>
      <c r="DN192" s="500"/>
      <c r="DO192" s="500"/>
      <c r="DP192" s="500"/>
      <c r="DQ192" s="500"/>
      <c r="DR192" s="500"/>
      <c r="DS192" s="500"/>
      <c r="DT192" s="500"/>
      <c r="DU192" s="500"/>
      <c r="DV192" s="500"/>
      <c r="DW192" s="500"/>
      <c r="DX192" s="500"/>
      <c r="DY192" s="500"/>
      <c r="DZ192" s="500"/>
      <c r="EA192" s="500"/>
      <c r="EB192" s="500"/>
      <c r="EC192" s="500"/>
      <c r="ED192" s="500"/>
      <c r="EE192" s="500"/>
      <c r="EF192" s="500"/>
      <c r="EG192" s="500"/>
      <c r="EH192" s="500"/>
      <c r="EI192" s="500"/>
      <c r="EJ192" s="500"/>
      <c r="EK192" s="500"/>
      <c r="EL192" s="500"/>
      <c r="EM192" s="500"/>
      <c r="EN192" s="500"/>
      <c r="EO192" s="500"/>
      <c r="EP192" s="500"/>
      <c r="EQ192" s="500"/>
      <c r="ER192" s="500"/>
      <c r="ES192" s="500"/>
      <c r="ET192" s="500"/>
      <c r="EU192" s="500"/>
      <c r="EV192" s="500"/>
      <c r="EW192" s="500"/>
      <c r="EX192" s="500"/>
      <c r="EY192" s="500"/>
      <c r="EZ192" s="500"/>
      <c r="FA192" s="500"/>
      <c r="FB192" s="500"/>
      <c r="FC192" s="500"/>
      <c r="FD192" s="500"/>
      <c r="FE192" s="500"/>
      <c r="FF192" s="500"/>
      <c r="FG192" s="500"/>
    </row>
    <row r="193" spans="2:163" s="5" customFormat="1">
      <c r="B193" s="6"/>
      <c r="H193" s="166"/>
      <c r="AA193" s="164"/>
      <c r="AB193" s="500"/>
      <c r="AC193" s="500"/>
      <c r="AD193" s="500"/>
      <c r="AE193" s="500"/>
      <c r="AF193" s="500"/>
      <c r="AG193" s="500"/>
      <c r="AH193" s="500"/>
      <c r="AI193" s="500"/>
      <c r="AJ193" s="500"/>
      <c r="AK193" s="500"/>
      <c r="AL193" s="500"/>
      <c r="AM193" s="500"/>
      <c r="AN193" s="500"/>
      <c r="AO193" s="500"/>
      <c r="AP193" s="500"/>
      <c r="AQ193" s="500"/>
      <c r="AR193" s="500"/>
      <c r="AS193" s="500"/>
      <c r="AT193" s="500"/>
      <c r="AU193" s="500"/>
      <c r="AV193" s="500"/>
      <c r="AW193" s="500"/>
      <c r="AX193" s="500"/>
      <c r="AY193" s="500"/>
      <c r="AZ193" s="500"/>
      <c r="BA193" s="500"/>
      <c r="BB193" s="500"/>
      <c r="BC193" s="500"/>
      <c r="BD193" s="500"/>
      <c r="BE193" s="500"/>
      <c r="BF193" s="500"/>
      <c r="BG193" s="500"/>
      <c r="BH193" s="500"/>
      <c r="BI193" s="500"/>
      <c r="BJ193" s="500"/>
      <c r="BK193" s="500"/>
      <c r="BL193" s="500"/>
      <c r="BM193" s="500"/>
      <c r="BN193" s="500"/>
      <c r="BO193" s="500"/>
      <c r="BP193" s="500"/>
      <c r="BQ193" s="500"/>
      <c r="BR193" s="500"/>
      <c r="BS193" s="500"/>
      <c r="BT193" s="500"/>
      <c r="BU193" s="500"/>
      <c r="BV193" s="500"/>
      <c r="BW193" s="500"/>
      <c r="BX193" s="500"/>
      <c r="BY193" s="500"/>
      <c r="BZ193" s="500"/>
      <c r="CA193" s="500"/>
      <c r="CB193" s="500"/>
      <c r="CC193" s="500"/>
      <c r="CD193" s="500"/>
      <c r="CE193" s="500"/>
      <c r="CF193" s="500"/>
      <c r="CG193" s="500"/>
      <c r="CH193" s="500"/>
      <c r="CI193" s="500"/>
      <c r="CJ193" s="500"/>
      <c r="CK193" s="500"/>
      <c r="CL193" s="500"/>
      <c r="CM193" s="500"/>
      <c r="CN193" s="500"/>
      <c r="CO193" s="500"/>
      <c r="CP193" s="500"/>
      <c r="CQ193" s="500"/>
      <c r="CR193" s="500"/>
      <c r="CS193" s="500"/>
      <c r="CT193" s="500"/>
      <c r="CU193" s="500"/>
      <c r="CV193" s="500"/>
      <c r="CW193" s="500"/>
      <c r="CX193" s="500"/>
      <c r="CY193" s="500"/>
      <c r="CZ193" s="500"/>
      <c r="DA193" s="500"/>
      <c r="DB193" s="500"/>
      <c r="DC193" s="500"/>
      <c r="DD193" s="500"/>
      <c r="DE193" s="500"/>
      <c r="DF193" s="500"/>
      <c r="DG193" s="500"/>
      <c r="DH193" s="500"/>
      <c r="DI193" s="500"/>
      <c r="DJ193" s="500"/>
      <c r="DK193" s="500"/>
      <c r="DL193" s="500"/>
      <c r="DM193" s="500"/>
      <c r="DN193" s="500"/>
      <c r="DO193" s="500"/>
      <c r="DP193" s="500"/>
      <c r="DQ193" s="500"/>
      <c r="DR193" s="500"/>
      <c r="DS193" s="500"/>
      <c r="DT193" s="500"/>
      <c r="DU193" s="500"/>
      <c r="DV193" s="500"/>
      <c r="DW193" s="500"/>
      <c r="DX193" s="500"/>
      <c r="DY193" s="500"/>
      <c r="DZ193" s="500"/>
      <c r="EA193" s="500"/>
      <c r="EB193" s="500"/>
      <c r="EC193" s="500"/>
      <c r="ED193" s="500"/>
      <c r="EE193" s="500"/>
      <c r="EF193" s="500"/>
      <c r="EG193" s="500"/>
      <c r="EH193" s="500"/>
      <c r="EI193" s="500"/>
      <c r="EJ193" s="500"/>
      <c r="EK193" s="500"/>
      <c r="EL193" s="500"/>
      <c r="EM193" s="500"/>
      <c r="EN193" s="500"/>
      <c r="EO193" s="500"/>
      <c r="EP193" s="500"/>
      <c r="EQ193" s="500"/>
      <c r="ER193" s="500"/>
      <c r="ES193" s="500"/>
      <c r="ET193" s="500"/>
      <c r="EU193" s="500"/>
      <c r="EV193" s="500"/>
      <c r="EW193" s="500"/>
      <c r="EX193" s="500"/>
      <c r="EY193" s="500"/>
      <c r="EZ193" s="500"/>
      <c r="FA193" s="500"/>
      <c r="FB193" s="500"/>
      <c r="FC193" s="500"/>
      <c r="FD193" s="500"/>
      <c r="FE193" s="500"/>
      <c r="FF193" s="500"/>
      <c r="FG193" s="500"/>
    </row>
    <row r="194" spans="2:163" s="5" customFormat="1">
      <c r="B194" s="6"/>
      <c r="H194" s="166"/>
      <c r="AA194" s="164"/>
      <c r="AB194" s="500"/>
      <c r="AC194" s="500"/>
      <c r="AD194" s="500"/>
      <c r="AE194" s="500"/>
      <c r="AF194" s="500"/>
      <c r="AG194" s="500"/>
      <c r="AH194" s="500"/>
      <c r="AI194" s="500"/>
      <c r="AJ194" s="500"/>
      <c r="AK194" s="500"/>
      <c r="AL194" s="500"/>
      <c r="AM194" s="500"/>
      <c r="AN194" s="500"/>
      <c r="AO194" s="500"/>
      <c r="AP194" s="500"/>
      <c r="AQ194" s="500"/>
      <c r="AR194" s="500"/>
      <c r="AS194" s="500"/>
      <c r="AT194" s="500"/>
      <c r="AU194" s="500"/>
      <c r="AV194" s="500"/>
      <c r="AW194" s="500"/>
      <c r="AX194" s="500"/>
      <c r="AY194" s="500"/>
      <c r="AZ194" s="500"/>
      <c r="BA194" s="500"/>
      <c r="BB194" s="500"/>
      <c r="BC194" s="500"/>
      <c r="BD194" s="500"/>
      <c r="BE194" s="500"/>
      <c r="BF194" s="500"/>
      <c r="BG194" s="500"/>
      <c r="BH194" s="500"/>
      <c r="BI194" s="500"/>
      <c r="BJ194" s="500"/>
      <c r="BK194" s="500"/>
      <c r="BL194" s="500"/>
      <c r="BM194" s="500"/>
      <c r="BN194" s="500"/>
      <c r="BO194" s="500"/>
      <c r="BP194" s="500"/>
      <c r="BQ194" s="500"/>
      <c r="BR194" s="500"/>
      <c r="BS194" s="500"/>
      <c r="BT194" s="500"/>
      <c r="BU194" s="500"/>
      <c r="BV194" s="500"/>
      <c r="BW194" s="500"/>
      <c r="BX194" s="500"/>
      <c r="BY194" s="500"/>
      <c r="BZ194" s="500"/>
      <c r="CA194" s="500"/>
      <c r="CB194" s="500"/>
      <c r="CC194" s="500"/>
      <c r="CD194" s="500"/>
      <c r="CE194" s="500"/>
      <c r="CF194" s="500"/>
      <c r="CG194" s="500"/>
      <c r="CH194" s="500"/>
      <c r="CI194" s="500"/>
      <c r="CJ194" s="500"/>
      <c r="CK194" s="500"/>
      <c r="CL194" s="500"/>
      <c r="CM194" s="500"/>
      <c r="CN194" s="500"/>
      <c r="CO194" s="500"/>
      <c r="CP194" s="500"/>
      <c r="CQ194" s="500"/>
      <c r="CR194" s="500"/>
      <c r="CS194" s="500"/>
      <c r="CT194" s="500"/>
      <c r="CU194" s="500"/>
      <c r="CV194" s="500"/>
      <c r="CW194" s="500"/>
      <c r="CX194" s="500"/>
      <c r="CY194" s="500"/>
      <c r="CZ194" s="500"/>
      <c r="DA194" s="500"/>
      <c r="DB194" s="500"/>
      <c r="DC194" s="500"/>
      <c r="DD194" s="500"/>
      <c r="DE194" s="500"/>
      <c r="DF194" s="500"/>
      <c r="DG194" s="500"/>
      <c r="DH194" s="500"/>
      <c r="DI194" s="500"/>
      <c r="DJ194" s="500"/>
      <c r="DK194" s="500"/>
      <c r="DL194" s="500"/>
      <c r="DM194" s="500"/>
      <c r="DN194" s="500"/>
      <c r="DO194" s="500"/>
      <c r="DP194" s="500"/>
      <c r="DQ194" s="500"/>
      <c r="DR194" s="500"/>
      <c r="DS194" s="500"/>
      <c r="DT194" s="500"/>
      <c r="DU194" s="500"/>
      <c r="DV194" s="500"/>
      <c r="DW194" s="500"/>
      <c r="DX194" s="500"/>
      <c r="DY194" s="500"/>
      <c r="DZ194" s="500"/>
      <c r="EA194" s="500"/>
      <c r="EB194" s="500"/>
      <c r="EC194" s="500"/>
      <c r="ED194" s="500"/>
      <c r="EE194" s="500"/>
      <c r="EF194" s="500"/>
      <c r="EG194" s="500"/>
      <c r="EH194" s="500"/>
      <c r="EI194" s="500"/>
      <c r="EJ194" s="500"/>
      <c r="EK194" s="500"/>
      <c r="EL194" s="500"/>
      <c r="EM194" s="500"/>
      <c r="EN194" s="500"/>
      <c r="EO194" s="500"/>
      <c r="EP194" s="500"/>
      <c r="EQ194" s="500"/>
      <c r="ER194" s="500"/>
      <c r="ES194" s="500"/>
      <c r="ET194" s="500"/>
      <c r="EU194" s="500"/>
      <c r="EV194" s="500"/>
      <c r="EW194" s="500"/>
      <c r="EX194" s="500"/>
      <c r="EY194" s="500"/>
      <c r="EZ194" s="500"/>
      <c r="FA194" s="500"/>
      <c r="FB194" s="500"/>
      <c r="FC194" s="500"/>
      <c r="FD194" s="500"/>
      <c r="FE194" s="500"/>
      <c r="FF194" s="500"/>
      <c r="FG194" s="500"/>
    </row>
    <row r="195" spans="2:163" s="5" customFormat="1">
      <c r="B195" s="6"/>
      <c r="H195" s="166"/>
      <c r="AA195" s="164"/>
      <c r="AB195" s="500"/>
      <c r="AC195" s="500"/>
      <c r="AD195" s="500"/>
      <c r="AE195" s="500"/>
      <c r="AF195" s="500"/>
      <c r="AG195" s="500"/>
      <c r="AH195" s="500"/>
      <c r="AI195" s="500"/>
      <c r="AJ195" s="500"/>
      <c r="AK195" s="500"/>
      <c r="AL195" s="500"/>
      <c r="AM195" s="500"/>
      <c r="AN195" s="500"/>
      <c r="AO195" s="500"/>
      <c r="AP195" s="500"/>
      <c r="AQ195" s="500"/>
      <c r="AR195" s="500"/>
      <c r="AS195" s="500"/>
      <c r="AT195" s="500"/>
      <c r="AU195" s="500"/>
      <c r="AV195" s="500"/>
      <c r="AW195" s="500"/>
      <c r="AX195" s="500"/>
      <c r="AY195" s="500"/>
      <c r="AZ195" s="500"/>
      <c r="BA195" s="500"/>
      <c r="BB195" s="500"/>
      <c r="BC195" s="500"/>
      <c r="BD195" s="500"/>
      <c r="BE195" s="500"/>
      <c r="BF195" s="500"/>
      <c r="BG195" s="500"/>
      <c r="BH195" s="500"/>
      <c r="BI195" s="500"/>
      <c r="BJ195" s="500"/>
      <c r="BK195" s="500"/>
      <c r="BL195" s="500"/>
      <c r="BM195" s="500"/>
      <c r="BN195" s="500"/>
      <c r="BO195" s="500"/>
      <c r="BP195" s="500"/>
      <c r="BQ195" s="500"/>
      <c r="BR195" s="500"/>
      <c r="BS195" s="500"/>
      <c r="BT195" s="500"/>
      <c r="BU195" s="500"/>
      <c r="BV195" s="500"/>
      <c r="BW195" s="500"/>
      <c r="BX195" s="500"/>
      <c r="BY195" s="500"/>
      <c r="BZ195" s="500"/>
      <c r="CA195" s="500"/>
      <c r="CB195" s="500"/>
      <c r="CC195" s="500"/>
      <c r="CD195" s="500"/>
      <c r="CE195" s="500"/>
      <c r="CF195" s="500"/>
      <c r="CG195" s="500"/>
      <c r="CH195" s="500"/>
      <c r="CI195" s="500"/>
      <c r="CJ195" s="500"/>
      <c r="CK195" s="500"/>
      <c r="CL195" s="500"/>
      <c r="CM195" s="500"/>
      <c r="CN195" s="500"/>
      <c r="CO195" s="500"/>
      <c r="CP195" s="500"/>
      <c r="CQ195" s="500"/>
      <c r="CR195" s="500"/>
      <c r="CS195" s="500"/>
      <c r="CT195" s="500"/>
      <c r="CU195" s="500"/>
      <c r="CV195" s="500"/>
      <c r="CW195" s="500"/>
      <c r="CX195" s="500"/>
      <c r="CY195" s="500"/>
      <c r="CZ195" s="500"/>
      <c r="DA195" s="500"/>
      <c r="DB195" s="500"/>
      <c r="DC195" s="500"/>
      <c r="DD195" s="500"/>
      <c r="DE195" s="500"/>
      <c r="DF195" s="500"/>
      <c r="DG195" s="500"/>
      <c r="DH195" s="500"/>
      <c r="DI195" s="500"/>
      <c r="DJ195" s="500"/>
      <c r="DK195" s="500"/>
      <c r="DL195" s="500"/>
      <c r="DM195" s="500"/>
      <c r="DN195" s="500"/>
      <c r="DO195" s="500"/>
      <c r="DP195" s="500"/>
      <c r="DQ195" s="500"/>
      <c r="DR195" s="500"/>
      <c r="DS195" s="500"/>
      <c r="DT195" s="500"/>
      <c r="DU195" s="500"/>
      <c r="DV195" s="500"/>
      <c r="DW195" s="500"/>
      <c r="DX195" s="500"/>
      <c r="DY195" s="500"/>
      <c r="DZ195" s="500"/>
      <c r="EA195" s="500"/>
      <c r="EB195" s="500"/>
      <c r="EC195" s="500"/>
      <c r="ED195" s="500"/>
      <c r="EE195" s="500"/>
      <c r="EF195" s="500"/>
      <c r="EG195" s="500"/>
      <c r="EH195" s="500"/>
      <c r="EI195" s="500"/>
      <c r="EJ195" s="500"/>
      <c r="EK195" s="500"/>
      <c r="EL195" s="500"/>
      <c r="EM195" s="500"/>
      <c r="EN195" s="500"/>
      <c r="EO195" s="500"/>
      <c r="EP195" s="500"/>
      <c r="EQ195" s="500"/>
      <c r="ER195" s="500"/>
      <c r="ES195" s="500"/>
      <c r="ET195" s="500"/>
      <c r="EU195" s="500"/>
      <c r="EV195" s="500"/>
      <c r="EW195" s="500"/>
      <c r="EX195" s="500"/>
      <c r="EY195" s="500"/>
      <c r="EZ195" s="500"/>
      <c r="FA195" s="500"/>
      <c r="FB195" s="500"/>
      <c r="FC195" s="500"/>
      <c r="FD195" s="500"/>
      <c r="FE195" s="500"/>
      <c r="FF195" s="500"/>
      <c r="FG195" s="500"/>
    </row>
    <row r="196" spans="2:163" s="5" customFormat="1">
      <c r="B196" s="6"/>
      <c r="H196" s="166"/>
      <c r="AA196" s="164"/>
      <c r="AB196" s="500"/>
      <c r="AC196" s="500"/>
      <c r="AD196" s="500"/>
      <c r="AE196" s="500"/>
      <c r="AF196" s="500"/>
      <c r="AG196" s="500"/>
      <c r="AH196" s="500"/>
      <c r="AI196" s="500"/>
      <c r="AJ196" s="500"/>
      <c r="AK196" s="500"/>
      <c r="AL196" s="500"/>
      <c r="AM196" s="500"/>
      <c r="AN196" s="500"/>
      <c r="AO196" s="500"/>
      <c r="AP196" s="500"/>
      <c r="AQ196" s="500"/>
      <c r="AR196" s="500"/>
      <c r="AS196" s="500"/>
      <c r="AT196" s="500"/>
      <c r="AU196" s="500"/>
      <c r="AV196" s="500"/>
      <c r="AW196" s="500"/>
      <c r="AX196" s="500"/>
      <c r="AY196" s="500"/>
      <c r="AZ196" s="500"/>
      <c r="BA196" s="500"/>
      <c r="BB196" s="500"/>
      <c r="BC196" s="500"/>
      <c r="BD196" s="500"/>
      <c r="BE196" s="500"/>
      <c r="BF196" s="500"/>
      <c r="BG196" s="500"/>
      <c r="BH196" s="500"/>
      <c r="BI196" s="500"/>
      <c r="BJ196" s="500"/>
      <c r="BK196" s="500"/>
      <c r="BL196" s="500"/>
      <c r="BM196" s="500"/>
      <c r="BN196" s="500"/>
      <c r="BO196" s="500"/>
      <c r="BP196" s="500"/>
      <c r="BQ196" s="500"/>
      <c r="BR196" s="500"/>
      <c r="BS196" s="500"/>
      <c r="BT196" s="500"/>
      <c r="BU196" s="500"/>
      <c r="BV196" s="500"/>
      <c r="BW196" s="500"/>
      <c r="BX196" s="500"/>
      <c r="BY196" s="500"/>
      <c r="BZ196" s="500"/>
      <c r="CA196" s="500"/>
      <c r="CB196" s="500"/>
      <c r="CC196" s="500"/>
      <c r="CD196" s="500"/>
      <c r="CE196" s="500"/>
      <c r="CF196" s="500"/>
      <c r="CG196" s="500"/>
      <c r="CH196" s="500"/>
      <c r="CI196" s="500"/>
      <c r="CJ196" s="500"/>
      <c r="CK196" s="500"/>
      <c r="CL196" s="500"/>
      <c r="CM196" s="500"/>
      <c r="CN196" s="500"/>
      <c r="CO196" s="500"/>
      <c r="CP196" s="500"/>
      <c r="CQ196" s="500"/>
      <c r="CR196" s="500"/>
      <c r="CS196" s="500"/>
      <c r="CT196" s="500"/>
      <c r="CU196" s="500"/>
      <c r="CV196" s="500"/>
      <c r="CW196" s="500"/>
      <c r="CX196" s="500"/>
      <c r="CY196" s="500"/>
      <c r="CZ196" s="500"/>
      <c r="DA196" s="500"/>
      <c r="DB196" s="500"/>
      <c r="DC196" s="500"/>
      <c r="DD196" s="500"/>
      <c r="DE196" s="500"/>
      <c r="DF196" s="500"/>
      <c r="DG196" s="500"/>
      <c r="DH196" s="500"/>
      <c r="DI196" s="500"/>
      <c r="DJ196" s="500"/>
      <c r="DK196" s="500"/>
      <c r="DL196" s="500"/>
      <c r="DM196" s="500"/>
      <c r="DN196" s="500"/>
      <c r="DO196" s="500"/>
      <c r="DP196" s="500"/>
      <c r="DQ196" s="500"/>
      <c r="DR196" s="500"/>
      <c r="DS196" s="500"/>
      <c r="DT196" s="500"/>
      <c r="DU196" s="500"/>
      <c r="DV196" s="500"/>
      <c r="DW196" s="500"/>
      <c r="DX196" s="500"/>
      <c r="DY196" s="500"/>
      <c r="DZ196" s="500"/>
      <c r="EA196" s="500"/>
      <c r="EB196" s="500"/>
      <c r="EC196" s="500"/>
      <c r="ED196" s="500"/>
      <c r="EE196" s="500"/>
      <c r="EF196" s="500"/>
      <c r="EG196" s="500"/>
      <c r="EH196" s="500"/>
      <c r="EI196" s="500"/>
      <c r="EJ196" s="500"/>
      <c r="EK196" s="500"/>
      <c r="EL196" s="500"/>
      <c r="EM196" s="500"/>
      <c r="EN196" s="500"/>
      <c r="EO196" s="500"/>
      <c r="EP196" s="500"/>
      <c r="EQ196" s="500"/>
      <c r="ER196" s="500"/>
      <c r="ES196" s="500"/>
      <c r="ET196" s="500"/>
      <c r="EU196" s="500"/>
      <c r="EV196" s="500"/>
      <c r="EW196" s="500"/>
      <c r="EX196" s="500"/>
      <c r="EY196" s="500"/>
      <c r="EZ196" s="500"/>
      <c r="FA196" s="500"/>
      <c r="FB196" s="500"/>
      <c r="FC196" s="500"/>
      <c r="FD196" s="500"/>
      <c r="FE196" s="500"/>
      <c r="FF196" s="500"/>
      <c r="FG196" s="500"/>
    </row>
    <row r="197" spans="2:163" s="5" customFormat="1">
      <c r="B197" s="6"/>
      <c r="H197" s="166"/>
      <c r="AA197" s="164"/>
      <c r="AB197" s="500"/>
      <c r="AC197" s="500"/>
      <c r="AD197" s="500"/>
      <c r="AE197" s="500"/>
      <c r="AF197" s="500"/>
      <c r="AG197" s="500"/>
      <c r="AH197" s="500"/>
      <c r="AI197" s="500"/>
      <c r="AJ197" s="500"/>
      <c r="AK197" s="500"/>
      <c r="AL197" s="500"/>
      <c r="AM197" s="500"/>
      <c r="AN197" s="500"/>
      <c r="AO197" s="500"/>
      <c r="AP197" s="500"/>
      <c r="AQ197" s="500"/>
      <c r="AR197" s="500"/>
      <c r="AS197" s="500"/>
      <c r="AT197" s="500"/>
      <c r="AU197" s="500"/>
      <c r="AV197" s="500"/>
      <c r="AW197" s="500"/>
      <c r="AX197" s="500"/>
      <c r="AY197" s="500"/>
      <c r="AZ197" s="500"/>
      <c r="BA197" s="500"/>
      <c r="BB197" s="500"/>
      <c r="BC197" s="500"/>
      <c r="BD197" s="500"/>
      <c r="BE197" s="500"/>
      <c r="BF197" s="500"/>
      <c r="BG197" s="500"/>
      <c r="BH197" s="500"/>
      <c r="BI197" s="500"/>
      <c r="BJ197" s="500"/>
      <c r="BK197" s="500"/>
      <c r="BL197" s="500"/>
      <c r="BM197" s="500"/>
      <c r="BN197" s="500"/>
      <c r="BO197" s="500"/>
      <c r="BP197" s="500"/>
      <c r="BQ197" s="500"/>
      <c r="BR197" s="500"/>
      <c r="BS197" s="500"/>
      <c r="BT197" s="500"/>
      <c r="BU197" s="500"/>
      <c r="BV197" s="500"/>
      <c r="BW197" s="500"/>
      <c r="BX197" s="500"/>
      <c r="BY197" s="500"/>
      <c r="BZ197" s="500"/>
      <c r="CA197" s="500"/>
      <c r="CB197" s="500"/>
      <c r="CC197" s="500"/>
      <c r="CD197" s="500"/>
      <c r="CE197" s="500"/>
      <c r="CF197" s="500"/>
      <c r="CG197" s="500"/>
      <c r="CH197" s="500"/>
      <c r="CI197" s="500"/>
      <c r="CJ197" s="500"/>
      <c r="CK197" s="500"/>
      <c r="CL197" s="500"/>
      <c r="CM197" s="500"/>
      <c r="CN197" s="500"/>
      <c r="CO197" s="500"/>
      <c r="CP197" s="500"/>
      <c r="CQ197" s="500"/>
      <c r="CR197" s="500"/>
      <c r="CS197" s="500"/>
      <c r="CT197" s="500"/>
      <c r="CU197" s="500"/>
      <c r="CV197" s="500"/>
      <c r="CW197" s="500"/>
      <c r="CX197" s="500"/>
      <c r="CY197" s="500"/>
      <c r="CZ197" s="500"/>
      <c r="DA197" s="500"/>
      <c r="DB197" s="500"/>
      <c r="DC197" s="500"/>
      <c r="DD197" s="500"/>
      <c r="DE197" s="500"/>
      <c r="DF197" s="500"/>
      <c r="DG197" s="500"/>
      <c r="DH197" s="500"/>
      <c r="DI197" s="500"/>
      <c r="DJ197" s="500"/>
      <c r="DK197" s="500"/>
      <c r="DL197" s="500"/>
      <c r="DM197" s="500"/>
      <c r="DN197" s="500"/>
      <c r="DO197" s="500"/>
      <c r="DP197" s="500"/>
      <c r="DQ197" s="500"/>
      <c r="DR197" s="500"/>
      <c r="DS197" s="500"/>
      <c r="DT197" s="500"/>
      <c r="DU197" s="500"/>
      <c r="DV197" s="500"/>
      <c r="DW197" s="500"/>
      <c r="DX197" s="500"/>
      <c r="DY197" s="500"/>
      <c r="DZ197" s="500"/>
      <c r="EA197" s="500"/>
      <c r="EB197" s="500"/>
      <c r="EC197" s="500"/>
      <c r="ED197" s="500"/>
      <c r="EE197" s="500"/>
      <c r="EF197" s="500"/>
      <c r="EG197" s="500"/>
      <c r="EH197" s="500"/>
      <c r="EI197" s="500"/>
      <c r="EJ197" s="500"/>
      <c r="EK197" s="500"/>
      <c r="EL197" s="500"/>
      <c r="EM197" s="500"/>
      <c r="EN197" s="500"/>
      <c r="EO197" s="500"/>
      <c r="EP197" s="500"/>
      <c r="EQ197" s="500"/>
      <c r="ER197" s="500"/>
      <c r="ES197" s="500"/>
      <c r="ET197" s="500"/>
      <c r="EU197" s="500"/>
      <c r="EV197" s="500"/>
      <c r="EW197" s="500"/>
      <c r="EX197" s="500"/>
      <c r="EY197" s="500"/>
      <c r="EZ197" s="500"/>
      <c r="FA197" s="500"/>
      <c r="FB197" s="500"/>
      <c r="FC197" s="500"/>
      <c r="FD197" s="500"/>
      <c r="FE197" s="500"/>
      <c r="FF197" s="500"/>
      <c r="FG197" s="500"/>
    </row>
    <row r="198" spans="2:163" s="5" customFormat="1">
      <c r="B198" s="6"/>
      <c r="H198" s="166"/>
      <c r="AA198" s="164"/>
      <c r="AB198" s="500"/>
      <c r="AC198" s="500"/>
      <c r="AD198" s="500"/>
      <c r="AE198" s="500"/>
      <c r="AF198" s="500"/>
      <c r="AG198" s="500"/>
      <c r="AH198" s="500"/>
      <c r="AI198" s="500"/>
      <c r="AJ198" s="500"/>
      <c r="AK198" s="500"/>
      <c r="AL198" s="500"/>
      <c r="AM198" s="500"/>
      <c r="AN198" s="500"/>
      <c r="AO198" s="500"/>
      <c r="AP198" s="500"/>
      <c r="AQ198" s="500"/>
      <c r="AR198" s="500"/>
      <c r="AS198" s="500"/>
      <c r="AT198" s="500"/>
      <c r="AU198" s="500"/>
      <c r="AV198" s="500"/>
      <c r="AW198" s="500"/>
      <c r="AX198" s="500"/>
      <c r="AY198" s="500"/>
      <c r="AZ198" s="500"/>
      <c r="BA198" s="500"/>
      <c r="BB198" s="500"/>
      <c r="BC198" s="500"/>
      <c r="BD198" s="500"/>
      <c r="BE198" s="500"/>
      <c r="BF198" s="500"/>
      <c r="BG198" s="500"/>
      <c r="BH198" s="500"/>
      <c r="BI198" s="500"/>
      <c r="BJ198" s="500"/>
      <c r="BK198" s="500"/>
      <c r="BL198" s="500"/>
      <c r="BM198" s="500"/>
      <c r="BN198" s="500"/>
      <c r="BO198" s="500"/>
      <c r="BP198" s="500"/>
      <c r="BQ198" s="500"/>
      <c r="BR198" s="500"/>
      <c r="BS198" s="500"/>
      <c r="BT198" s="500"/>
      <c r="BU198" s="500"/>
      <c r="BV198" s="500"/>
      <c r="BW198" s="500"/>
      <c r="BX198" s="500"/>
      <c r="BY198" s="500"/>
      <c r="BZ198" s="500"/>
      <c r="CA198" s="500"/>
      <c r="CB198" s="500"/>
      <c r="CC198" s="500"/>
      <c r="CD198" s="500"/>
      <c r="CE198" s="500"/>
      <c r="CF198" s="500"/>
      <c r="CG198" s="500"/>
      <c r="CH198" s="500"/>
      <c r="CI198" s="500"/>
      <c r="CJ198" s="500"/>
      <c r="CK198" s="500"/>
      <c r="CL198" s="500"/>
      <c r="CM198" s="500"/>
      <c r="CN198" s="500"/>
      <c r="CO198" s="500"/>
      <c r="CP198" s="500"/>
      <c r="CQ198" s="500"/>
      <c r="CR198" s="500"/>
      <c r="CS198" s="500"/>
      <c r="CT198" s="500"/>
      <c r="CU198" s="500"/>
      <c r="CV198" s="500"/>
      <c r="CW198" s="500"/>
      <c r="CX198" s="500"/>
      <c r="CY198" s="500"/>
      <c r="CZ198" s="500"/>
      <c r="DA198" s="500"/>
      <c r="DB198" s="500"/>
      <c r="DC198" s="500"/>
      <c r="DD198" s="500"/>
      <c r="DE198" s="500"/>
      <c r="DF198" s="500"/>
      <c r="DG198" s="500"/>
      <c r="DH198" s="500"/>
      <c r="DI198" s="500"/>
      <c r="DJ198" s="500"/>
      <c r="DK198" s="500"/>
      <c r="DL198" s="500"/>
      <c r="DM198" s="500"/>
      <c r="DN198" s="500"/>
      <c r="DO198" s="500"/>
      <c r="DP198" s="500"/>
      <c r="DQ198" s="500"/>
      <c r="DR198" s="500"/>
      <c r="DS198" s="500"/>
      <c r="DT198" s="500"/>
      <c r="DU198" s="500"/>
      <c r="DV198" s="500"/>
      <c r="DW198" s="500"/>
      <c r="DX198" s="500"/>
      <c r="DY198" s="500"/>
      <c r="DZ198" s="500"/>
      <c r="EA198" s="500"/>
      <c r="EB198" s="500"/>
      <c r="EC198" s="500"/>
      <c r="ED198" s="500"/>
      <c r="EE198" s="500"/>
      <c r="EF198" s="500"/>
      <c r="EG198" s="500"/>
      <c r="EH198" s="500"/>
      <c r="EI198" s="500"/>
      <c r="EJ198" s="500"/>
      <c r="EK198" s="500"/>
      <c r="EL198" s="500"/>
      <c r="EM198" s="500"/>
      <c r="EN198" s="500"/>
      <c r="EO198" s="500"/>
      <c r="EP198" s="500"/>
      <c r="EQ198" s="500"/>
      <c r="ER198" s="500"/>
      <c r="ES198" s="500"/>
      <c r="ET198" s="500"/>
      <c r="EU198" s="500"/>
      <c r="EV198" s="500"/>
      <c r="EW198" s="500"/>
      <c r="EX198" s="500"/>
      <c r="EY198" s="500"/>
      <c r="EZ198" s="500"/>
      <c r="FA198" s="500"/>
      <c r="FB198" s="500"/>
      <c r="FC198" s="500"/>
      <c r="FD198" s="500"/>
      <c r="FE198" s="500"/>
      <c r="FF198" s="500"/>
      <c r="FG198" s="500"/>
    </row>
    <row r="199" spans="2:163" s="500" customFormat="1">
      <c r="B199" s="502"/>
      <c r="H199" s="503"/>
    </row>
    <row r="200" spans="2:163" s="500" customFormat="1">
      <c r="B200" s="502"/>
      <c r="H200" s="503"/>
    </row>
    <row r="201" spans="2:163" s="500" customFormat="1">
      <c r="B201" s="502"/>
      <c r="H201" s="503"/>
    </row>
    <row r="202" spans="2:163" s="500" customFormat="1">
      <c r="B202" s="502"/>
      <c r="H202" s="503"/>
    </row>
    <row r="203" spans="2:163" s="500" customFormat="1">
      <c r="B203" s="502"/>
      <c r="H203" s="503"/>
    </row>
    <row r="204" spans="2:163" s="500" customFormat="1">
      <c r="B204" s="502"/>
      <c r="H204" s="503"/>
    </row>
    <row r="205" spans="2:163" s="500" customFormat="1">
      <c r="B205" s="502"/>
      <c r="H205" s="503"/>
    </row>
    <row r="206" spans="2:163" s="500" customFormat="1">
      <c r="B206" s="502"/>
      <c r="H206" s="503"/>
    </row>
    <row r="207" spans="2:163" s="500" customFormat="1">
      <c r="B207" s="502"/>
      <c r="H207" s="503"/>
    </row>
    <row r="208" spans="2:163" s="500" customFormat="1">
      <c r="B208" s="502"/>
      <c r="H208" s="503"/>
    </row>
    <row r="209" spans="2:8" s="500" customFormat="1">
      <c r="B209" s="502"/>
      <c r="H209" s="503"/>
    </row>
    <row r="210" spans="2:8" s="500" customFormat="1">
      <c r="B210" s="502"/>
      <c r="H210" s="503"/>
    </row>
    <row r="211" spans="2:8" s="500" customFormat="1">
      <c r="B211" s="502"/>
      <c r="H211" s="503"/>
    </row>
    <row r="212" spans="2:8" s="500" customFormat="1">
      <c r="B212" s="502"/>
      <c r="H212" s="503"/>
    </row>
    <row r="213" spans="2:8" s="500" customFormat="1">
      <c r="B213" s="502"/>
      <c r="H213" s="503"/>
    </row>
    <row r="214" spans="2:8" s="500" customFormat="1">
      <c r="B214" s="502"/>
      <c r="H214" s="503"/>
    </row>
    <row r="215" spans="2:8" s="500" customFormat="1">
      <c r="B215" s="502"/>
      <c r="H215" s="503"/>
    </row>
    <row r="216" spans="2:8" s="500" customFormat="1">
      <c r="B216" s="502"/>
      <c r="H216" s="503"/>
    </row>
    <row r="217" spans="2:8" s="500" customFormat="1">
      <c r="B217" s="502"/>
      <c r="H217" s="503"/>
    </row>
    <row r="218" spans="2:8" s="500" customFormat="1">
      <c r="B218" s="502"/>
      <c r="H218" s="503"/>
    </row>
    <row r="219" spans="2:8" s="500" customFormat="1">
      <c r="B219" s="502"/>
      <c r="H219" s="503"/>
    </row>
    <row r="220" spans="2:8" s="500" customFormat="1">
      <c r="B220" s="502"/>
      <c r="H220" s="503"/>
    </row>
    <row r="221" spans="2:8" s="500" customFormat="1">
      <c r="B221" s="502"/>
      <c r="H221" s="503"/>
    </row>
    <row r="222" spans="2:8" s="500" customFormat="1">
      <c r="B222" s="502"/>
      <c r="H222" s="503"/>
    </row>
    <row r="223" spans="2:8" s="500" customFormat="1">
      <c r="B223" s="502"/>
      <c r="H223" s="503"/>
    </row>
    <row r="224" spans="2:8" s="500" customFormat="1">
      <c r="B224" s="502"/>
      <c r="H224" s="503"/>
    </row>
    <row r="225" spans="2:8" s="500" customFormat="1">
      <c r="B225" s="502"/>
      <c r="H225" s="503"/>
    </row>
    <row r="226" spans="2:8" s="500" customFormat="1">
      <c r="B226" s="502"/>
      <c r="H226" s="503"/>
    </row>
    <row r="227" spans="2:8" s="500" customFormat="1">
      <c r="B227" s="502"/>
      <c r="H227" s="503"/>
    </row>
    <row r="228" spans="2:8" s="500" customFormat="1">
      <c r="B228" s="502"/>
      <c r="H228" s="503"/>
    </row>
    <row r="229" spans="2:8" s="500" customFormat="1">
      <c r="B229" s="502"/>
      <c r="H229" s="503"/>
    </row>
    <row r="230" spans="2:8" s="500" customFormat="1">
      <c r="B230" s="502"/>
      <c r="H230" s="503"/>
    </row>
    <row r="231" spans="2:8" s="500" customFormat="1">
      <c r="B231" s="502"/>
      <c r="H231" s="503"/>
    </row>
    <row r="232" spans="2:8" s="500" customFormat="1">
      <c r="B232" s="502"/>
      <c r="H232" s="503"/>
    </row>
    <row r="233" spans="2:8" s="500" customFormat="1">
      <c r="B233" s="502"/>
      <c r="H233" s="503"/>
    </row>
    <row r="234" spans="2:8" s="500" customFormat="1">
      <c r="B234" s="502"/>
      <c r="H234" s="503"/>
    </row>
    <row r="235" spans="2:8" s="500" customFormat="1">
      <c r="B235" s="502"/>
      <c r="H235" s="503"/>
    </row>
    <row r="236" spans="2:8" s="500" customFormat="1">
      <c r="B236" s="502"/>
      <c r="H236" s="503"/>
    </row>
    <row r="237" spans="2:8" s="500" customFormat="1">
      <c r="B237" s="502"/>
      <c r="H237" s="503"/>
    </row>
    <row r="238" spans="2:8" s="500" customFormat="1">
      <c r="B238" s="502"/>
      <c r="H238" s="503"/>
    </row>
    <row r="239" spans="2:8" s="500" customFormat="1">
      <c r="B239" s="502"/>
      <c r="H239" s="503"/>
    </row>
    <row r="240" spans="2:8" s="500" customFormat="1">
      <c r="B240" s="502"/>
      <c r="H240" s="503"/>
    </row>
    <row r="241" spans="2:8" s="500" customFormat="1">
      <c r="B241" s="502"/>
      <c r="H241" s="503"/>
    </row>
    <row r="242" spans="2:8" s="500" customFormat="1">
      <c r="B242" s="502"/>
      <c r="H242" s="503"/>
    </row>
    <row r="243" spans="2:8" s="500" customFormat="1">
      <c r="B243" s="502"/>
      <c r="H243" s="503"/>
    </row>
    <row r="244" spans="2:8" s="500" customFormat="1">
      <c r="B244" s="502"/>
      <c r="H244" s="503"/>
    </row>
    <row r="245" spans="2:8" s="500" customFormat="1">
      <c r="B245" s="502"/>
      <c r="H245" s="503"/>
    </row>
    <row r="246" spans="2:8" s="500" customFormat="1">
      <c r="B246" s="502"/>
      <c r="H246" s="503"/>
    </row>
    <row r="247" spans="2:8" s="500" customFormat="1">
      <c r="B247" s="502"/>
      <c r="H247" s="503"/>
    </row>
    <row r="248" spans="2:8" s="500" customFormat="1">
      <c r="B248" s="502"/>
      <c r="H248" s="503"/>
    </row>
    <row r="249" spans="2:8" s="500" customFormat="1">
      <c r="B249" s="502"/>
      <c r="H249" s="503"/>
    </row>
    <row r="250" spans="2:8" s="500" customFormat="1">
      <c r="B250" s="502"/>
      <c r="H250" s="503"/>
    </row>
    <row r="251" spans="2:8" s="500" customFormat="1">
      <c r="B251" s="502"/>
      <c r="H251" s="503"/>
    </row>
    <row r="252" spans="2:8" s="500" customFormat="1">
      <c r="B252" s="502"/>
      <c r="H252" s="503"/>
    </row>
    <row r="253" spans="2:8" s="500" customFormat="1">
      <c r="B253" s="502"/>
      <c r="H253" s="503"/>
    </row>
    <row r="254" spans="2:8" s="500" customFormat="1">
      <c r="B254" s="502"/>
      <c r="H254" s="503"/>
    </row>
    <row r="255" spans="2:8" s="500" customFormat="1">
      <c r="B255" s="502"/>
      <c r="H255" s="503"/>
    </row>
    <row r="256" spans="2:8" s="500" customFormat="1">
      <c r="B256" s="502"/>
      <c r="H256" s="503"/>
    </row>
    <row r="257" spans="2:8" s="500" customFormat="1">
      <c r="B257" s="502"/>
      <c r="H257" s="503"/>
    </row>
    <row r="258" spans="2:8" s="500" customFormat="1">
      <c r="B258" s="502"/>
      <c r="H258" s="503"/>
    </row>
    <row r="259" spans="2:8" s="500" customFormat="1">
      <c r="B259" s="502"/>
      <c r="H259" s="503"/>
    </row>
    <row r="260" spans="2:8" s="500" customFormat="1">
      <c r="B260" s="502"/>
      <c r="H260" s="503"/>
    </row>
    <row r="261" spans="2:8" s="500" customFormat="1">
      <c r="B261" s="502"/>
      <c r="H261" s="503"/>
    </row>
    <row r="262" spans="2:8" s="500" customFormat="1">
      <c r="B262" s="502"/>
      <c r="H262" s="503"/>
    </row>
    <row r="263" spans="2:8" s="500" customFormat="1">
      <c r="B263" s="502"/>
      <c r="H263" s="503"/>
    </row>
    <row r="264" spans="2:8" s="500" customFormat="1">
      <c r="B264" s="502"/>
      <c r="H264" s="503"/>
    </row>
    <row r="265" spans="2:8" s="500" customFormat="1">
      <c r="B265" s="502"/>
      <c r="H265" s="503"/>
    </row>
    <row r="266" spans="2:8" s="500" customFormat="1">
      <c r="B266" s="502"/>
      <c r="H266" s="503"/>
    </row>
    <row r="267" spans="2:8" s="500" customFormat="1">
      <c r="B267" s="502"/>
      <c r="H267" s="503"/>
    </row>
    <row r="268" spans="2:8" s="500" customFormat="1">
      <c r="B268" s="502"/>
      <c r="H268" s="503"/>
    </row>
    <row r="269" spans="2:8" s="500" customFormat="1">
      <c r="B269" s="502"/>
      <c r="H269" s="503"/>
    </row>
    <row r="270" spans="2:8" s="500" customFormat="1">
      <c r="B270" s="502"/>
      <c r="H270" s="503"/>
    </row>
    <row r="271" spans="2:8" s="500" customFormat="1">
      <c r="B271" s="502"/>
      <c r="H271" s="503"/>
    </row>
    <row r="272" spans="2:8" s="500" customFormat="1">
      <c r="B272" s="502"/>
      <c r="H272" s="503"/>
    </row>
    <row r="273" spans="2:8" s="500" customFormat="1">
      <c r="B273" s="502"/>
      <c r="H273" s="503"/>
    </row>
    <row r="274" spans="2:8" s="500" customFormat="1">
      <c r="B274" s="502"/>
      <c r="H274" s="503"/>
    </row>
    <row r="275" spans="2:8" s="500" customFormat="1">
      <c r="B275" s="502"/>
      <c r="H275" s="503"/>
    </row>
    <row r="276" spans="2:8" s="500" customFormat="1">
      <c r="B276" s="502"/>
      <c r="H276" s="503"/>
    </row>
    <row r="277" spans="2:8" s="500" customFormat="1">
      <c r="B277" s="502"/>
      <c r="H277" s="503"/>
    </row>
    <row r="278" spans="2:8" s="500" customFormat="1">
      <c r="B278" s="502"/>
      <c r="H278" s="503"/>
    </row>
    <row r="279" spans="2:8" s="500" customFormat="1">
      <c r="B279" s="502"/>
      <c r="H279" s="503"/>
    </row>
    <row r="280" spans="2:8" s="500" customFormat="1">
      <c r="B280" s="502"/>
      <c r="H280" s="503"/>
    </row>
    <row r="281" spans="2:8" s="500" customFormat="1">
      <c r="B281" s="502"/>
      <c r="H281" s="503"/>
    </row>
    <row r="282" spans="2:8" s="500" customFormat="1">
      <c r="B282" s="502"/>
      <c r="H282" s="503"/>
    </row>
    <row r="283" spans="2:8" s="500" customFormat="1">
      <c r="B283" s="502"/>
      <c r="H283" s="503"/>
    </row>
    <row r="284" spans="2:8" s="500" customFormat="1">
      <c r="B284" s="502"/>
      <c r="H284" s="503"/>
    </row>
    <row r="285" spans="2:8" s="500" customFormat="1">
      <c r="B285" s="502"/>
      <c r="H285" s="503"/>
    </row>
    <row r="286" spans="2:8" s="500" customFormat="1">
      <c r="B286" s="502"/>
      <c r="H286" s="503"/>
    </row>
    <row r="287" spans="2:8" s="500" customFormat="1">
      <c r="B287" s="502"/>
      <c r="H287" s="503"/>
    </row>
    <row r="288" spans="2:8" s="500" customFormat="1">
      <c r="B288" s="502"/>
      <c r="H288" s="503"/>
    </row>
    <row r="289" spans="2:8" s="500" customFormat="1">
      <c r="B289" s="502"/>
      <c r="H289" s="503"/>
    </row>
    <row r="290" spans="2:8" s="500" customFormat="1">
      <c r="B290" s="502"/>
      <c r="H290" s="503"/>
    </row>
    <row r="291" spans="2:8" s="500" customFormat="1">
      <c r="B291" s="502"/>
      <c r="H291" s="503"/>
    </row>
    <row r="292" spans="2:8" s="500" customFormat="1">
      <c r="B292" s="502"/>
      <c r="H292" s="503"/>
    </row>
    <row r="293" spans="2:8" s="500" customFormat="1">
      <c r="B293" s="502"/>
      <c r="H293" s="503"/>
    </row>
    <row r="294" spans="2:8" s="500" customFormat="1">
      <c r="B294" s="502"/>
      <c r="H294" s="503"/>
    </row>
    <row r="295" spans="2:8" s="500" customFormat="1">
      <c r="B295" s="502"/>
      <c r="H295" s="503"/>
    </row>
    <row r="296" spans="2:8" s="500" customFormat="1">
      <c r="B296" s="502"/>
      <c r="H296" s="503"/>
    </row>
    <row r="297" spans="2:8" s="500" customFormat="1">
      <c r="B297" s="502"/>
      <c r="H297" s="503"/>
    </row>
    <row r="298" spans="2:8" s="500" customFormat="1">
      <c r="B298" s="502"/>
      <c r="H298" s="503"/>
    </row>
    <row r="299" spans="2:8" s="500" customFormat="1">
      <c r="B299" s="502"/>
      <c r="H299" s="503"/>
    </row>
    <row r="300" spans="2:8" s="500" customFormat="1">
      <c r="B300" s="502"/>
      <c r="H300" s="503"/>
    </row>
    <row r="301" spans="2:8" s="500" customFormat="1">
      <c r="B301" s="502"/>
      <c r="H301" s="503"/>
    </row>
    <row r="302" spans="2:8" s="500" customFormat="1">
      <c r="B302" s="502"/>
      <c r="H302" s="503"/>
    </row>
    <row r="303" spans="2:8" s="500" customFormat="1">
      <c r="B303" s="502"/>
      <c r="H303" s="503"/>
    </row>
    <row r="304" spans="2:8" s="500" customFormat="1">
      <c r="B304" s="502"/>
      <c r="H304" s="503"/>
    </row>
    <row r="305" spans="2:8" s="500" customFormat="1">
      <c r="B305" s="502"/>
      <c r="H305" s="503"/>
    </row>
    <row r="306" spans="2:8" s="500" customFormat="1">
      <c r="B306" s="502"/>
      <c r="H306" s="503"/>
    </row>
    <row r="307" spans="2:8" s="500" customFormat="1">
      <c r="B307" s="502"/>
      <c r="H307" s="503"/>
    </row>
    <row r="308" spans="2:8" s="500" customFormat="1">
      <c r="B308" s="502"/>
      <c r="H308" s="503"/>
    </row>
    <row r="309" spans="2:8" s="500" customFormat="1">
      <c r="B309" s="502"/>
      <c r="H309" s="503"/>
    </row>
    <row r="310" spans="2:8" s="500" customFormat="1">
      <c r="B310" s="502"/>
      <c r="H310" s="503"/>
    </row>
    <row r="311" spans="2:8" s="500" customFormat="1">
      <c r="B311" s="502"/>
      <c r="H311" s="503"/>
    </row>
    <row r="312" spans="2:8" s="500" customFormat="1">
      <c r="B312" s="502"/>
      <c r="H312" s="503"/>
    </row>
    <row r="313" spans="2:8" s="500" customFormat="1">
      <c r="B313" s="502"/>
      <c r="H313" s="503"/>
    </row>
    <row r="314" spans="2:8" s="500" customFormat="1">
      <c r="B314" s="502"/>
      <c r="H314" s="503"/>
    </row>
    <row r="315" spans="2:8" s="500" customFormat="1">
      <c r="B315" s="502"/>
      <c r="H315" s="503"/>
    </row>
    <row r="316" spans="2:8" s="500" customFormat="1">
      <c r="B316" s="502"/>
      <c r="H316" s="503"/>
    </row>
    <row r="317" spans="2:8" s="500" customFormat="1">
      <c r="B317" s="502"/>
      <c r="H317" s="503"/>
    </row>
    <row r="318" spans="2:8" s="500" customFormat="1">
      <c r="B318" s="502"/>
      <c r="H318" s="503"/>
    </row>
    <row r="319" spans="2:8" s="500" customFormat="1">
      <c r="B319" s="502"/>
      <c r="H319" s="503"/>
    </row>
    <row r="320" spans="2:8" s="500" customFormat="1">
      <c r="B320" s="502"/>
      <c r="H320" s="503"/>
    </row>
    <row r="321" spans="2:8" s="500" customFormat="1">
      <c r="B321" s="502"/>
      <c r="H321" s="503"/>
    </row>
    <row r="322" spans="2:8" s="500" customFormat="1">
      <c r="B322" s="502"/>
      <c r="H322" s="503"/>
    </row>
    <row r="323" spans="2:8" s="500" customFormat="1">
      <c r="B323" s="502"/>
      <c r="H323" s="503"/>
    </row>
    <row r="324" spans="2:8" s="500" customFormat="1">
      <c r="B324" s="502"/>
      <c r="H324" s="503"/>
    </row>
    <row r="325" spans="2:8" s="500" customFormat="1">
      <c r="B325" s="502"/>
      <c r="H325" s="503"/>
    </row>
    <row r="326" spans="2:8" s="500" customFormat="1">
      <c r="B326" s="502"/>
      <c r="H326" s="503"/>
    </row>
    <row r="327" spans="2:8" s="500" customFormat="1">
      <c r="B327" s="502"/>
      <c r="H327" s="503"/>
    </row>
    <row r="328" spans="2:8" s="500" customFormat="1">
      <c r="B328" s="502"/>
      <c r="H328" s="503"/>
    </row>
    <row r="329" spans="2:8" s="500" customFormat="1">
      <c r="B329" s="502"/>
      <c r="H329" s="503"/>
    </row>
    <row r="330" spans="2:8" s="500" customFormat="1">
      <c r="B330" s="502"/>
      <c r="H330" s="503"/>
    </row>
    <row r="331" spans="2:8" s="500" customFormat="1">
      <c r="B331" s="502"/>
      <c r="H331" s="503"/>
    </row>
    <row r="332" spans="2:8" s="500" customFormat="1">
      <c r="B332" s="502"/>
      <c r="H332" s="503"/>
    </row>
    <row r="333" spans="2:8" s="500" customFormat="1">
      <c r="B333" s="502"/>
      <c r="H333" s="503"/>
    </row>
    <row r="334" spans="2:8" s="500" customFormat="1">
      <c r="B334" s="502"/>
      <c r="H334" s="503"/>
    </row>
    <row r="335" spans="2:8" s="500" customFormat="1">
      <c r="B335" s="502"/>
      <c r="H335" s="503"/>
    </row>
    <row r="336" spans="2:8" s="500" customFormat="1">
      <c r="B336" s="502"/>
      <c r="H336" s="503"/>
    </row>
    <row r="337" spans="2:8" s="500" customFormat="1">
      <c r="B337" s="502"/>
      <c r="H337" s="503"/>
    </row>
    <row r="338" spans="2:8" s="500" customFormat="1">
      <c r="B338" s="502"/>
      <c r="H338" s="503"/>
    </row>
    <row r="339" spans="2:8" s="500" customFormat="1">
      <c r="B339" s="502"/>
      <c r="H339" s="503"/>
    </row>
    <row r="340" spans="2:8" s="500" customFormat="1">
      <c r="B340" s="502"/>
      <c r="H340" s="503"/>
    </row>
    <row r="341" spans="2:8" s="500" customFormat="1">
      <c r="B341" s="502"/>
      <c r="H341" s="503"/>
    </row>
    <row r="342" spans="2:8" s="500" customFormat="1">
      <c r="B342" s="502"/>
      <c r="H342" s="503"/>
    </row>
    <row r="343" spans="2:8" s="500" customFormat="1">
      <c r="B343" s="502"/>
      <c r="H343" s="503"/>
    </row>
    <row r="344" spans="2:8" s="500" customFormat="1">
      <c r="B344" s="502"/>
      <c r="H344" s="503"/>
    </row>
    <row r="345" spans="2:8" s="500" customFormat="1">
      <c r="B345" s="502"/>
      <c r="H345" s="503"/>
    </row>
    <row r="346" spans="2:8" s="500" customFormat="1">
      <c r="B346" s="502"/>
      <c r="H346" s="503"/>
    </row>
    <row r="347" spans="2:8" s="500" customFormat="1">
      <c r="B347" s="502"/>
      <c r="H347" s="503"/>
    </row>
    <row r="348" spans="2:8" s="500" customFormat="1">
      <c r="B348" s="502"/>
      <c r="H348" s="503"/>
    </row>
    <row r="349" spans="2:8" s="500" customFormat="1">
      <c r="B349" s="502"/>
      <c r="H349" s="503"/>
    </row>
    <row r="350" spans="2:8" s="500" customFormat="1">
      <c r="B350" s="502"/>
      <c r="H350" s="503"/>
    </row>
    <row r="351" spans="2:8" s="500" customFormat="1">
      <c r="B351" s="502"/>
      <c r="H351" s="503"/>
    </row>
    <row r="352" spans="2:8" s="500" customFormat="1">
      <c r="B352" s="502"/>
      <c r="H352" s="503"/>
    </row>
    <row r="353" spans="2:8" s="500" customFormat="1">
      <c r="B353" s="502"/>
      <c r="H353" s="503"/>
    </row>
    <row r="354" spans="2:8" s="500" customFormat="1">
      <c r="B354" s="502"/>
      <c r="H354" s="503"/>
    </row>
    <row r="355" spans="2:8" s="500" customFormat="1">
      <c r="B355" s="502"/>
      <c r="H355" s="503"/>
    </row>
    <row r="356" spans="2:8" s="500" customFormat="1">
      <c r="B356" s="502"/>
      <c r="H356" s="503"/>
    </row>
    <row r="357" spans="2:8" s="500" customFormat="1">
      <c r="B357" s="502"/>
      <c r="H357" s="503"/>
    </row>
    <row r="358" spans="2:8" s="500" customFormat="1">
      <c r="B358" s="502"/>
      <c r="H358" s="503"/>
    </row>
    <row r="359" spans="2:8" s="500" customFormat="1">
      <c r="B359" s="502"/>
      <c r="H359" s="503"/>
    </row>
    <row r="360" spans="2:8" s="500" customFormat="1">
      <c r="B360" s="502"/>
      <c r="H360" s="503"/>
    </row>
    <row r="361" spans="2:8" s="500" customFormat="1">
      <c r="B361" s="502"/>
      <c r="H361" s="503"/>
    </row>
    <row r="362" spans="2:8" s="500" customFormat="1">
      <c r="B362" s="502"/>
      <c r="H362" s="503"/>
    </row>
    <row r="363" spans="2:8" s="500" customFormat="1">
      <c r="B363" s="502"/>
      <c r="H363" s="503"/>
    </row>
    <row r="364" spans="2:8" s="500" customFormat="1">
      <c r="B364" s="502"/>
      <c r="H364" s="503"/>
    </row>
    <row r="365" spans="2:8" s="500" customFormat="1">
      <c r="B365" s="502"/>
      <c r="H365" s="503"/>
    </row>
    <row r="366" spans="2:8" s="500" customFormat="1">
      <c r="B366" s="502"/>
      <c r="H366" s="503"/>
    </row>
    <row r="367" spans="2:8" s="500" customFormat="1">
      <c r="B367" s="502"/>
      <c r="H367" s="503"/>
    </row>
    <row r="368" spans="2:8" s="500" customFormat="1">
      <c r="B368" s="502"/>
      <c r="H368" s="503"/>
    </row>
    <row r="369" spans="2:8" s="500" customFormat="1">
      <c r="B369" s="502"/>
      <c r="H369" s="503"/>
    </row>
    <row r="370" spans="2:8" s="500" customFormat="1">
      <c r="B370" s="502"/>
      <c r="H370" s="503"/>
    </row>
    <row r="371" spans="2:8" s="500" customFormat="1">
      <c r="B371" s="502"/>
      <c r="H371" s="503"/>
    </row>
    <row r="372" spans="2:8" s="500" customFormat="1">
      <c r="B372" s="502"/>
      <c r="H372" s="503"/>
    </row>
    <row r="373" spans="2:8" s="500" customFormat="1">
      <c r="B373" s="502"/>
      <c r="H373" s="503"/>
    </row>
    <row r="374" spans="2:8" s="500" customFormat="1">
      <c r="B374" s="502"/>
      <c r="H374" s="503"/>
    </row>
    <row r="375" spans="2:8" s="500" customFormat="1">
      <c r="B375" s="502"/>
      <c r="H375" s="503"/>
    </row>
    <row r="376" spans="2:8" s="500" customFormat="1">
      <c r="B376" s="502"/>
      <c r="H376" s="503"/>
    </row>
    <row r="377" spans="2:8" s="500" customFormat="1">
      <c r="B377" s="502"/>
      <c r="H377" s="503"/>
    </row>
    <row r="378" spans="2:8" s="500" customFormat="1">
      <c r="B378" s="502"/>
      <c r="H378" s="503"/>
    </row>
    <row r="379" spans="2:8" s="500" customFormat="1">
      <c r="B379" s="502"/>
      <c r="H379" s="503"/>
    </row>
    <row r="380" spans="2:8" s="500" customFormat="1">
      <c r="B380" s="502"/>
      <c r="H380" s="503"/>
    </row>
    <row r="381" spans="2:8" s="500" customFormat="1">
      <c r="B381" s="502"/>
      <c r="H381" s="503"/>
    </row>
    <row r="382" spans="2:8" s="500" customFormat="1">
      <c r="B382" s="502"/>
      <c r="H382" s="503"/>
    </row>
    <row r="383" spans="2:8" s="500" customFormat="1">
      <c r="B383" s="502"/>
      <c r="H383" s="503"/>
    </row>
    <row r="384" spans="2:8" s="500" customFormat="1">
      <c r="B384" s="502"/>
      <c r="H384" s="503"/>
    </row>
    <row r="385" spans="2:8" s="500" customFormat="1">
      <c r="B385" s="502"/>
      <c r="H385" s="503"/>
    </row>
    <row r="386" spans="2:8" s="500" customFormat="1">
      <c r="B386" s="502"/>
      <c r="H386" s="503"/>
    </row>
    <row r="387" spans="2:8" s="500" customFormat="1">
      <c r="B387" s="502"/>
      <c r="H387" s="503"/>
    </row>
    <row r="388" spans="2:8" s="500" customFormat="1">
      <c r="B388" s="502"/>
      <c r="H388" s="503"/>
    </row>
    <row r="389" spans="2:8" s="500" customFormat="1">
      <c r="B389" s="502"/>
      <c r="H389" s="503"/>
    </row>
    <row r="390" spans="2:8" s="500" customFormat="1">
      <c r="B390" s="502"/>
      <c r="H390" s="503"/>
    </row>
    <row r="391" spans="2:8" s="500" customFormat="1">
      <c r="B391" s="502"/>
      <c r="H391" s="503"/>
    </row>
    <row r="392" spans="2:8" s="500" customFormat="1">
      <c r="B392" s="502"/>
      <c r="H392" s="503"/>
    </row>
    <row r="393" spans="2:8" s="500" customFormat="1">
      <c r="B393" s="502"/>
      <c r="H393" s="503"/>
    </row>
    <row r="394" spans="2:8" s="500" customFormat="1">
      <c r="B394" s="502"/>
      <c r="H394" s="503"/>
    </row>
    <row r="395" spans="2:8" s="500" customFormat="1">
      <c r="B395" s="502"/>
      <c r="H395" s="503"/>
    </row>
    <row r="396" spans="2:8" s="500" customFormat="1">
      <c r="B396" s="502"/>
      <c r="H396" s="503"/>
    </row>
    <row r="397" spans="2:8" s="500" customFormat="1">
      <c r="B397" s="502"/>
      <c r="H397" s="503"/>
    </row>
    <row r="398" spans="2:8" s="500" customFormat="1">
      <c r="B398" s="502"/>
      <c r="H398" s="503"/>
    </row>
    <row r="399" spans="2:8" s="500" customFormat="1">
      <c r="B399" s="502"/>
      <c r="H399" s="503"/>
    </row>
    <row r="400" spans="2:8" s="500" customFormat="1">
      <c r="B400" s="502"/>
      <c r="H400" s="503"/>
    </row>
    <row r="401" spans="2:8" s="500" customFormat="1">
      <c r="B401" s="502"/>
      <c r="H401" s="503"/>
    </row>
    <row r="402" spans="2:8" s="500" customFormat="1">
      <c r="B402" s="502"/>
      <c r="H402" s="503"/>
    </row>
    <row r="403" spans="2:8" s="500" customFormat="1">
      <c r="B403" s="502"/>
      <c r="H403" s="503"/>
    </row>
    <row r="404" spans="2:8" s="500" customFormat="1">
      <c r="B404" s="502"/>
      <c r="H404" s="503"/>
    </row>
    <row r="405" spans="2:8" s="500" customFormat="1">
      <c r="B405" s="502"/>
      <c r="H405" s="503"/>
    </row>
    <row r="406" spans="2:8" s="500" customFormat="1">
      <c r="B406" s="502"/>
      <c r="H406" s="503"/>
    </row>
    <row r="407" spans="2:8" s="500" customFormat="1">
      <c r="B407" s="502"/>
      <c r="H407" s="503"/>
    </row>
    <row r="408" spans="2:8" s="500" customFormat="1">
      <c r="B408" s="502"/>
      <c r="H408" s="503"/>
    </row>
    <row r="409" spans="2:8" s="500" customFormat="1">
      <c r="B409" s="502"/>
      <c r="H409" s="503"/>
    </row>
    <row r="410" spans="2:8" s="500" customFormat="1">
      <c r="B410" s="502"/>
      <c r="H410" s="503"/>
    </row>
    <row r="411" spans="2:8" s="500" customFormat="1">
      <c r="B411" s="502"/>
      <c r="H411" s="503"/>
    </row>
    <row r="412" spans="2:8" s="500" customFormat="1">
      <c r="B412" s="502"/>
      <c r="H412" s="503"/>
    </row>
    <row r="413" spans="2:8" s="500" customFormat="1">
      <c r="B413" s="502"/>
      <c r="H413" s="503"/>
    </row>
    <row r="414" spans="2:8" s="500" customFormat="1">
      <c r="B414" s="502"/>
      <c r="H414" s="503"/>
    </row>
    <row r="415" spans="2:8" s="500" customFormat="1">
      <c r="B415" s="502"/>
      <c r="H415" s="503"/>
    </row>
    <row r="416" spans="2:8" s="500" customFormat="1">
      <c r="B416" s="502"/>
      <c r="H416" s="503"/>
    </row>
    <row r="417" spans="2:8" s="500" customFormat="1">
      <c r="B417" s="502"/>
      <c r="H417" s="503"/>
    </row>
    <row r="418" spans="2:8" s="500" customFormat="1">
      <c r="B418" s="502"/>
      <c r="H418" s="503"/>
    </row>
    <row r="419" spans="2:8" s="500" customFormat="1">
      <c r="B419" s="502"/>
      <c r="H419" s="503"/>
    </row>
    <row r="420" spans="2:8" s="500" customFormat="1">
      <c r="B420" s="502"/>
      <c r="H420" s="503"/>
    </row>
    <row r="421" spans="2:8" s="500" customFormat="1">
      <c r="B421" s="502"/>
      <c r="H421" s="503"/>
    </row>
    <row r="422" spans="2:8" s="500" customFormat="1">
      <c r="B422" s="502"/>
      <c r="H422" s="503"/>
    </row>
    <row r="423" spans="2:8" s="500" customFormat="1">
      <c r="B423" s="502"/>
      <c r="H423" s="503"/>
    </row>
    <row r="424" spans="2:8" s="500" customFormat="1">
      <c r="B424" s="502"/>
      <c r="H424" s="503"/>
    </row>
    <row r="425" spans="2:8" s="500" customFormat="1">
      <c r="B425" s="502"/>
      <c r="H425" s="503"/>
    </row>
    <row r="426" spans="2:8" s="500" customFormat="1">
      <c r="B426" s="502"/>
      <c r="H426" s="503"/>
    </row>
    <row r="427" spans="2:8" s="500" customFormat="1">
      <c r="B427" s="502"/>
      <c r="H427" s="503"/>
    </row>
    <row r="428" spans="2:8">
      <c r="H428" s="166"/>
    </row>
    <row r="429" spans="2:8">
      <c r="H429" s="166"/>
    </row>
    <row r="430" spans="2:8">
      <c r="H430" s="166"/>
    </row>
    <row r="431" spans="2:8">
      <c r="H431" s="166"/>
    </row>
    <row r="432" spans="2:8">
      <c r="H432" s="166"/>
    </row>
    <row r="433" spans="8:8">
      <c r="H433" s="166"/>
    </row>
    <row r="434" spans="8:8">
      <c r="H434" s="166"/>
    </row>
    <row r="435" spans="8:8">
      <c r="H435" s="166"/>
    </row>
    <row r="436" spans="8:8">
      <c r="H436" s="166"/>
    </row>
    <row r="437" spans="8:8">
      <c r="H437" s="166"/>
    </row>
    <row r="438" spans="8:8">
      <c r="H438" s="166"/>
    </row>
    <row r="439" spans="8:8">
      <c r="H439" s="166"/>
    </row>
    <row r="440" spans="8:8">
      <c r="H440" s="166"/>
    </row>
    <row r="441" spans="8:8">
      <c r="H441" s="166"/>
    </row>
    <row r="442" spans="8:8">
      <c r="H442" s="166"/>
    </row>
    <row r="443" spans="8:8">
      <c r="H443" s="166"/>
    </row>
    <row r="444" spans="8:8">
      <c r="H444" s="166"/>
    </row>
    <row r="445" spans="8:8">
      <c r="H445" s="166"/>
    </row>
    <row r="446" spans="8:8">
      <c r="H446" s="166"/>
    </row>
    <row r="447" spans="8:8">
      <c r="H447" s="166"/>
    </row>
    <row r="448" spans="8:8">
      <c r="H448" s="166"/>
    </row>
    <row r="449" spans="8:8">
      <c r="H449" s="166"/>
    </row>
    <row r="450" spans="8:8">
      <c r="H450" s="166"/>
    </row>
    <row r="451" spans="8:8">
      <c r="H451" s="166"/>
    </row>
    <row r="452" spans="8:8">
      <c r="H452" s="166"/>
    </row>
    <row r="453" spans="8:8">
      <c r="H453" s="166"/>
    </row>
    <row r="454" spans="8:8">
      <c r="H454" s="166"/>
    </row>
    <row r="455" spans="8:8">
      <c r="H455" s="166"/>
    </row>
    <row r="456" spans="8:8">
      <c r="H456" s="166"/>
    </row>
  </sheetData>
  <mergeCells count="132">
    <mergeCell ref="Z164:Z165"/>
    <mergeCell ref="X164:X165"/>
    <mergeCell ref="Y164:Y165"/>
    <mergeCell ref="M151:M152"/>
    <mergeCell ref="N151:N152"/>
    <mergeCell ref="T151:T152"/>
    <mergeCell ref="U151:U152"/>
    <mergeCell ref="Z151:Z152"/>
    <mergeCell ref="X151:X152"/>
    <mergeCell ref="Y151:Y152"/>
    <mergeCell ref="N156:N157"/>
    <mergeCell ref="O156:O157"/>
    <mergeCell ref="P156:P157"/>
    <mergeCell ref="Q156:Q157"/>
    <mergeCell ref="Z135:Z136"/>
    <mergeCell ref="X135:X136"/>
    <mergeCell ref="Y135:Y136"/>
    <mergeCell ref="M120:M121"/>
    <mergeCell ref="N120:N121"/>
    <mergeCell ref="T120:T121"/>
    <mergeCell ref="U120:U121"/>
    <mergeCell ref="Z120:Z121"/>
    <mergeCell ref="X120:X121"/>
    <mergeCell ref="Y120:Y121"/>
    <mergeCell ref="T135:T136"/>
    <mergeCell ref="U135:U136"/>
    <mergeCell ref="Z107:Z108"/>
    <mergeCell ref="X107:X108"/>
    <mergeCell ref="Y107:Y108"/>
    <mergeCell ref="M94:M95"/>
    <mergeCell ref="N94:N95"/>
    <mergeCell ref="T94:T95"/>
    <mergeCell ref="U94:U95"/>
    <mergeCell ref="Z94:Z95"/>
    <mergeCell ref="X94:X95"/>
    <mergeCell ref="Y94:Y95"/>
    <mergeCell ref="Z73:Z74"/>
    <mergeCell ref="X73:X74"/>
    <mergeCell ref="Y73:Y74"/>
    <mergeCell ref="M56:M57"/>
    <mergeCell ref="N56:N57"/>
    <mergeCell ref="T56:T57"/>
    <mergeCell ref="U56:U57"/>
    <mergeCell ref="Z56:Z57"/>
    <mergeCell ref="X56:X57"/>
    <mergeCell ref="Y56:Y57"/>
    <mergeCell ref="L12:L13"/>
    <mergeCell ref="K12:K13"/>
    <mergeCell ref="R12:R13"/>
    <mergeCell ref="S12:S13"/>
    <mergeCell ref="M28:M29"/>
    <mergeCell ref="N28:N29"/>
    <mergeCell ref="T28:T29"/>
    <mergeCell ref="U28:U29"/>
    <mergeCell ref="Z28:Z29"/>
    <mergeCell ref="X28:X29"/>
    <mergeCell ref="Y28:Y29"/>
    <mergeCell ref="M12:M13"/>
    <mergeCell ref="N12:N13"/>
    <mergeCell ref="T12:T13"/>
    <mergeCell ref="U12:U13"/>
    <mergeCell ref="Z12:Z13"/>
    <mergeCell ref="W12:W13"/>
    <mergeCell ref="X12:X13"/>
    <mergeCell ref="Y12:Y13"/>
    <mergeCell ref="K56:K57"/>
    <mergeCell ref="L56:L57"/>
    <mergeCell ref="R56:R57"/>
    <mergeCell ref="S56:S57"/>
    <mergeCell ref="W56:W57"/>
    <mergeCell ref="K28:K29"/>
    <mergeCell ref="L28:L29"/>
    <mergeCell ref="R28:R29"/>
    <mergeCell ref="S28:S29"/>
    <mergeCell ref="W28:W29"/>
    <mergeCell ref="M42:M43"/>
    <mergeCell ref="N42:N43"/>
    <mergeCell ref="T42:T43"/>
    <mergeCell ref="U42:U43"/>
    <mergeCell ref="W42:W43"/>
    <mergeCell ref="K94:K95"/>
    <mergeCell ref="L94:L95"/>
    <mergeCell ref="R94:R95"/>
    <mergeCell ref="S94:S95"/>
    <mergeCell ref="W94:W95"/>
    <mergeCell ref="K73:K74"/>
    <mergeCell ref="L73:L74"/>
    <mergeCell ref="R73:R74"/>
    <mergeCell ref="S73:S74"/>
    <mergeCell ref="W73:W74"/>
    <mergeCell ref="M73:M74"/>
    <mergeCell ref="N73:N74"/>
    <mergeCell ref="T73:T74"/>
    <mergeCell ref="U73:U74"/>
    <mergeCell ref="K120:K121"/>
    <mergeCell ref="L120:L121"/>
    <mergeCell ref="R120:R121"/>
    <mergeCell ref="S120:S121"/>
    <mergeCell ref="W120:W121"/>
    <mergeCell ref="K107:K108"/>
    <mergeCell ref="L107:L108"/>
    <mergeCell ref="R107:R108"/>
    <mergeCell ref="S107:S108"/>
    <mergeCell ref="W107:W108"/>
    <mergeCell ref="M107:M108"/>
    <mergeCell ref="N107:N108"/>
    <mergeCell ref="T107:T108"/>
    <mergeCell ref="U107:U108"/>
    <mergeCell ref="X42:X43"/>
    <mergeCell ref="Y42:Y43"/>
    <mergeCell ref="Z42:Z43"/>
    <mergeCell ref="K164:K165"/>
    <mergeCell ref="L164:L165"/>
    <mergeCell ref="R164:R165"/>
    <mergeCell ref="S164:S165"/>
    <mergeCell ref="W164:W165"/>
    <mergeCell ref="M164:M165"/>
    <mergeCell ref="N164:N165"/>
    <mergeCell ref="T164:T165"/>
    <mergeCell ref="U164:U165"/>
    <mergeCell ref="K151:K152"/>
    <mergeCell ref="L151:L152"/>
    <mergeCell ref="R151:R152"/>
    <mergeCell ref="S151:S152"/>
    <mergeCell ref="W151:W152"/>
    <mergeCell ref="K135:K136"/>
    <mergeCell ref="L135:L136"/>
    <mergeCell ref="R135:R136"/>
    <mergeCell ref="S135:S136"/>
    <mergeCell ref="W135:W136"/>
    <mergeCell ref="M135:M136"/>
    <mergeCell ref="N135:N136"/>
  </mergeCells>
  <conditionalFormatting sqref="K109:K117 S109:T117 M109:M117 K75:K90 S75:T90 M75:M90 K58:K69 S58:T69 M58:M69 K30:K38 S30:T38 M30:M38 K14:K24 S14:T24 M14:M24 K96:K104 S96:T104 M96:M104 K122:K123 S122:T123 M122:M123 K137:K147 S137:T147 M137:M147 K153:K160 M158:M160 M166:M174 K166:K174 S166:T174 M153:M155 S153:T155 S158:T160">
    <cfRule type="cellIs" dxfId="8" priority="4" operator="lessThan">
      <formula>0</formula>
    </cfRule>
  </conditionalFormatting>
  <conditionalFormatting sqref="K44:K52 S44:T52 M44:M52">
    <cfRule type="cellIs" dxfId="7" priority="3" operator="lessThan">
      <formula>0</formula>
    </cfRule>
  </conditionalFormatting>
  <conditionalFormatting sqref="K44:K52 M44:M52">
    <cfRule type="cellIs" dxfId="6" priority="2" operator="lessThan">
      <formula>0</formula>
    </cfRule>
  </conditionalFormatting>
  <conditionalFormatting sqref="S44:T52">
    <cfRule type="cellIs" dxfId="5" priority="1" operator="lessThan">
      <formula>0</formula>
    </cfRule>
  </conditionalFormatting>
  <hyperlinks>
    <hyperlink ref="B72" r:id="rId1" display="http://www.renault-local.sk/pdf/ceniky/cenik_megane_grandtour_3.pdf"/>
    <hyperlink ref="B93" r:id="rId2" display="http://www.renault-local.sk/pdf/ceniky/cenik_laguna.pdf"/>
    <hyperlink ref="B106" r:id="rId3"/>
    <hyperlink ref="B119" r:id="rId4" display="http://www.renault-local.sk/pdf/ceniky/cenik_laguna.pdf"/>
    <hyperlink ref="B150" r:id="rId5" display="http://www.renault-local.sk/pdf/ceniky/cenik_koleos.pdf"/>
    <hyperlink ref="B163" r:id="rId6" display="http://www.renault-local.sk/pdf/ceniky/cenik_scenic_grand.pdf"/>
    <hyperlink ref="B134" r:id="rId7" display="http://www.renault-local.sk/pdf/ceniky/cenik_fluence.pdf"/>
    <hyperlink ref="B55" r:id="rId8" display="http://www.renault-local.sk/pdf/ceniky/cenik_megane_5dv_generation.pdf"/>
    <hyperlink ref="B11" r:id="rId9"/>
    <hyperlink ref="B27" r:id="rId10"/>
    <hyperlink ref="B41" r:id="rId11"/>
  </hyperlinks>
  <pageMargins left="0.70866141732283472" right="0.70866141732283472" top="0.74803149606299213" bottom="0.74803149606299213" header="0.31496062992125984" footer="0.31496062992125984"/>
  <pageSetup paperSize="9" scale="49" orientation="landscape" r:id="rId12"/>
  <drawing r:id="rId13"/>
</worksheet>
</file>

<file path=xl/worksheets/sheet10.xml><?xml version="1.0" encoding="utf-8"?>
<worksheet xmlns="http://schemas.openxmlformats.org/spreadsheetml/2006/main" xmlns:r="http://schemas.openxmlformats.org/officeDocument/2006/relationships">
  <dimension ref="A1:DI375"/>
  <sheetViews>
    <sheetView zoomScale="55" zoomScaleNormal="55" workbookViewId="0">
      <selection activeCell="AF4" sqref="AF4"/>
    </sheetView>
  </sheetViews>
  <sheetFormatPr defaultRowHeight="15"/>
  <cols>
    <col min="1" max="1" width="1.85546875" style="5" customWidth="1"/>
    <col min="2" max="2" width="13.5703125" style="3" customWidth="1"/>
    <col min="3" max="3" width="22.140625" style="429" customWidth="1"/>
    <col min="4" max="4" width="12.85546875" style="3" customWidth="1"/>
    <col min="5" max="5" width="7.42578125" style="144" customWidth="1"/>
    <col min="6" max="6" width="7.42578125" customWidth="1"/>
    <col min="7" max="7" width="8.42578125" style="144" customWidth="1"/>
    <col min="8" max="8" width="1.140625" style="144" customWidth="1"/>
    <col min="9" max="9" width="9" style="73" customWidth="1"/>
    <col min="10" max="10" width="10.7109375" style="85" customWidth="1"/>
    <col min="11" max="11" width="14.42578125" style="78" customWidth="1"/>
    <col min="12" max="12" width="9.28515625" style="78" customWidth="1"/>
    <col min="13" max="13" width="9.28515625" style="86" customWidth="1"/>
    <col min="14" max="14" width="13.85546875" style="85" customWidth="1"/>
    <col min="15" max="15" width="1.140625" style="78" customWidth="1"/>
    <col min="16" max="16" width="9.140625" style="86" customWidth="1"/>
    <col min="17" max="17" width="10.7109375" style="73" customWidth="1"/>
    <col min="18" max="18" width="16" style="85" customWidth="1"/>
    <col min="19" max="20" width="9.28515625" style="78" customWidth="1"/>
    <col min="21" max="21" width="13.85546875" style="81" customWidth="1"/>
    <col min="22" max="22" width="1.140625" style="78" customWidth="1"/>
    <col min="23" max="23" width="15.85546875" style="52" customWidth="1"/>
    <col min="24" max="24" width="8.42578125" style="85" customWidth="1"/>
    <col min="25" max="25" width="15.5703125" style="78" customWidth="1"/>
    <col min="26" max="26" width="13.85546875" style="301" customWidth="1"/>
    <col min="27" max="27" width="1.85546875" style="5" customWidth="1"/>
    <col min="28" max="113" width="9.140625" style="500"/>
  </cols>
  <sheetData>
    <row r="1" spans="1:26" ht="36.75" customHeight="1">
      <c r="B1"/>
      <c r="D1"/>
      <c r="J1" s="78"/>
      <c r="R1" s="78"/>
      <c r="U1" s="85"/>
      <c r="W1" s="78"/>
      <c r="X1" s="78"/>
    </row>
    <row r="2" spans="1:26">
      <c r="B2" s="6"/>
      <c r="C2" s="430"/>
      <c r="D2" s="6"/>
      <c r="E2" s="145"/>
      <c r="F2" s="5"/>
      <c r="G2" s="145"/>
      <c r="H2" s="145"/>
      <c r="I2" s="74"/>
      <c r="J2" s="81"/>
      <c r="K2" s="79"/>
      <c r="L2" s="79"/>
      <c r="N2" s="81"/>
      <c r="O2" s="79"/>
      <c r="Q2" s="74"/>
      <c r="R2" s="81"/>
      <c r="S2" s="79"/>
      <c r="T2" s="79"/>
      <c r="V2" s="79"/>
      <c r="W2" s="50"/>
      <c r="X2" s="81"/>
      <c r="Y2" s="79"/>
    </row>
    <row r="3" spans="1:26" ht="15" customHeight="1">
      <c r="B3" s="6"/>
      <c r="C3" s="431"/>
      <c r="D3" s="6"/>
      <c r="E3" s="145"/>
      <c r="F3" s="5"/>
      <c r="G3" s="166"/>
      <c r="H3" s="166"/>
      <c r="I3" s="167"/>
      <c r="J3" s="409"/>
      <c r="K3" s="412"/>
      <c r="L3" s="412"/>
      <c r="M3" s="320"/>
      <c r="N3" s="409"/>
      <c r="O3" s="412"/>
      <c r="P3" s="320"/>
      <c r="Q3" s="167"/>
      <c r="R3" s="409"/>
      <c r="S3" s="412"/>
      <c r="T3" s="412"/>
      <c r="U3" s="409"/>
      <c r="V3" s="412"/>
      <c r="W3" s="413"/>
      <c r="X3" s="409"/>
      <c r="Y3" s="412"/>
      <c r="Z3" s="414"/>
    </row>
    <row r="4" spans="1:26" ht="92.25" customHeight="1">
      <c r="B4" s="6"/>
      <c r="C4" s="334" t="s">
        <v>141</v>
      </c>
      <c r="D4" s="5"/>
      <c r="E4" s="5"/>
      <c r="F4" s="5"/>
      <c r="G4" s="166"/>
      <c r="H4" s="79"/>
      <c r="I4" s="79"/>
      <c r="J4" s="74"/>
      <c r="K4" s="160"/>
      <c r="L4" s="79"/>
      <c r="M4" s="301"/>
      <c r="N4" s="86"/>
      <c r="O4" s="79"/>
      <c r="P4" s="79"/>
      <c r="Q4" s="74"/>
      <c r="R4" s="160"/>
      <c r="S4" s="79"/>
      <c r="T4" s="81"/>
      <c r="U4" s="86"/>
      <c r="V4" s="74"/>
      <c r="W4" s="81"/>
      <c r="X4" s="81"/>
      <c r="Y4" s="164"/>
      <c r="Z4" s="164"/>
    </row>
    <row r="5" spans="1:26">
      <c r="B5" s="6"/>
      <c r="C5" s="430"/>
      <c r="D5" s="5"/>
      <c r="E5" s="5"/>
      <c r="F5" s="5"/>
      <c r="G5" s="166"/>
      <c r="H5" s="79"/>
      <c r="I5" s="79"/>
      <c r="J5" s="74"/>
      <c r="K5" s="79"/>
      <c r="L5" s="79"/>
      <c r="M5" s="301"/>
      <c r="N5" s="86"/>
      <c r="O5" s="79"/>
      <c r="P5" s="79"/>
      <c r="Q5" s="74"/>
      <c r="R5" s="79"/>
      <c r="S5" s="79"/>
      <c r="T5" s="81"/>
      <c r="U5" s="86"/>
      <c r="V5" s="74"/>
      <c r="W5" s="81"/>
      <c r="X5" s="81"/>
      <c r="Y5" s="164"/>
      <c r="Z5" s="164"/>
    </row>
    <row r="6" spans="1:26" ht="15" customHeight="1">
      <c r="B6" s="6"/>
      <c r="D6" s="31"/>
      <c r="E6" s="5"/>
      <c r="F6" s="5"/>
      <c r="G6" s="166"/>
      <c r="H6" s="79"/>
      <c r="I6" s="79"/>
      <c r="J6" s="74"/>
      <c r="K6" s="79"/>
      <c r="L6" s="79"/>
      <c r="M6" s="81"/>
      <c r="N6" s="86"/>
      <c r="O6" s="79"/>
      <c r="P6" s="79"/>
      <c r="Q6" s="74"/>
      <c r="R6" s="79"/>
      <c r="S6" s="79"/>
      <c r="T6" s="81"/>
      <c r="U6" s="86"/>
      <c r="V6" s="74"/>
      <c r="W6" s="81"/>
      <c r="X6" s="81"/>
      <c r="Y6" s="164"/>
      <c r="Z6" s="164"/>
    </row>
    <row r="7" spans="1:26">
      <c r="C7" s="432"/>
      <c r="D7" s="5"/>
      <c r="E7" s="5"/>
      <c r="F7" s="5"/>
      <c r="G7" s="166"/>
      <c r="H7" s="79"/>
      <c r="I7" s="79"/>
      <c r="J7" s="74"/>
      <c r="K7" s="79"/>
      <c r="L7" s="79"/>
      <c r="M7" s="81"/>
      <c r="N7" s="86"/>
      <c r="O7" s="79"/>
      <c r="P7" s="79"/>
      <c r="Q7" s="74"/>
      <c r="R7" s="79"/>
      <c r="S7" s="79"/>
      <c r="T7" s="81"/>
      <c r="U7" s="86"/>
      <c r="V7" s="74"/>
      <c r="W7" s="81"/>
      <c r="X7" s="81"/>
      <c r="Y7" s="164"/>
      <c r="Z7" s="164"/>
    </row>
    <row r="8" spans="1:26" ht="18.75">
      <c r="B8" s="165"/>
      <c r="C8" s="432"/>
      <c r="D8" s="5"/>
      <c r="E8" s="5"/>
      <c r="F8" s="5"/>
      <c r="G8" s="166"/>
      <c r="H8" s="79"/>
      <c r="I8" s="79"/>
      <c r="J8" s="213"/>
      <c r="K8" s="79"/>
      <c r="L8" s="79"/>
      <c r="M8" s="81"/>
      <c r="N8" s="86"/>
      <c r="O8" s="79"/>
      <c r="P8" s="79"/>
      <c r="Q8" s="211"/>
      <c r="R8" s="79"/>
      <c r="S8" s="79"/>
      <c r="T8" s="81"/>
      <c r="U8" s="86"/>
      <c r="V8" s="74"/>
      <c r="W8" s="81"/>
      <c r="X8" s="81"/>
      <c r="Y8" s="164"/>
      <c r="Z8" s="164"/>
    </row>
    <row r="9" spans="1:26" ht="36.75" customHeight="1">
      <c r="B9" s="165"/>
      <c r="C9" s="433"/>
      <c r="D9" s="164"/>
      <c r="E9" s="5"/>
      <c r="F9" s="5"/>
      <c r="G9" s="166"/>
      <c r="H9" s="79"/>
      <c r="I9" s="79"/>
      <c r="J9" s="213"/>
      <c r="K9" s="81"/>
      <c r="L9" s="79"/>
      <c r="M9" s="81"/>
      <c r="N9" s="86"/>
      <c r="O9" s="211"/>
      <c r="P9" s="79"/>
      <c r="Q9" s="74"/>
      <c r="R9" s="81"/>
      <c r="S9" s="79"/>
      <c r="T9" s="81"/>
      <c r="U9" s="86"/>
      <c r="V9" s="74"/>
      <c r="W9" s="81"/>
      <c r="X9" s="81"/>
      <c r="Y9" s="164"/>
      <c r="Z9" s="164"/>
    </row>
    <row r="10" spans="1:26" ht="12" customHeight="1">
      <c r="C10" s="434"/>
      <c r="D10" s="164"/>
      <c r="E10" s="5"/>
      <c r="F10" s="5"/>
      <c r="G10" s="166"/>
      <c r="H10" s="212"/>
      <c r="I10" s="212"/>
      <c r="J10" s="74"/>
      <c r="K10" s="81"/>
      <c r="L10" s="79"/>
      <c r="M10" s="409"/>
      <c r="N10" s="410"/>
      <c r="O10" s="411"/>
      <c r="P10" s="211"/>
      <c r="Q10" s="74"/>
      <c r="R10" s="81"/>
      <c r="S10" s="79"/>
      <c r="T10" s="85"/>
      <c r="U10" s="66"/>
      <c r="V10" s="74"/>
      <c r="W10" s="81"/>
      <c r="X10" s="81"/>
      <c r="Y10" s="164"/>
      <c r="Z10" s="164"/>
    </row>
    <row r="11" spans="1:26" ht="19.5" customHeight="1" thickBot="1">
      <c r="A11" s="65"/>
      <c r="B11" s="31" t="s">
        <v>94</v>
      </c>
      <c r="C11" s="435"/>
      <c r="D11" s="6"/>
      <c r="E11" s="145"/>
      <c r="F11" s="5"/>
      <c r="G11" s="166"/>
      <c r="H11" s="166"/>
      <c r="I11" s="167"/>
      <c r="J11" s="409"/>
      <c r="K11" s="412"/>
      <c r="L11" s="412"/>
      <c r="M11" s="320"/>
      <c r="N11" s="409"/>
      <c r="O11" s="412"/>
      <c r="P11" s="320"/>
      <c r="Q11" s="167"/>
      <c r="R11" s="409"/>
      <c r="S11" s="412"/>
      <c r="T11" s="412"/>
      <c r="U11" s="409"/>
      <c r="V11" s="412"/>
      <c r="W11" s="413"/>
      <c r="X11" s="409"/>
      <c r="Y11" s="412"/>
      <c r="Z11" s="414"/>
    </row>
    <row r="12" spans="1:26" ht="23.25" customHeight="1">
      <c r="B12" s="26" t="s">
        <v>55</v>
      </c>
      <c r="C12" s="436"/>
      <c r="D12" s="59"/>
      <c r="E12" s="154" t="s">
        <v>42</v>
      </c>
      <c r="F12" s="25"/>
      <c r="G12" s="261"/>
      <c r="H12" s="145"/>
      <c r="I12" s="94" t="s">
        <v>16</v>
      </c>
      <c r="J12" s="87"/>
      <c r="K12" s="921" t="s">
        <v>355</v>
      </c>
      <c r="L12" s="921" t="s">
        <v>354</v>
      </c>
      <c r="M12" s="921" t="s">
        <v>353</v>
      </c>
      <c r="N12" s="927" t="s">
        <v>278</v>
      </c>
      <c r="O12" s="95"/>
      <c r="P12" s="94" t="s">
        <v>16</v>
      </c>
      <c r="Q12" s="87"/>
      <c r="R12" s="921" t="s">
        <v>355</v>
      </c>
      <c r="S12" s="921" t="s">
        <v>354</v>
      </c>
      <c r="T12" s="921" t="s">
        <v>353</v>
      </c>
      <c r="U12" s="927" t="s">
        <v>278</v>
      </c>
      <c r="V12" s="95"/>
      <c r="W12" s="923" t="s">
        <v>355</v>
      </c>
      <c r="X12" s="925" t="s">
        <v>354</v>
      </c>
      <c r="Y12" s="925" t="s">
        <v>353</v>
      </c>
      <c r="Z12" s="927" t="s">
        <v>278</v>
      </c>
    </row>
    <row r="13" spans="1:26" ht="30" customHeight="1" thickBot="1">
      <c r="B13" s="60" t="s">
        <v>20</v>
      </c>
      <c r="C13" s="437" t="s">
        <v>21</v>
      </c>
      <c r="D13" s="61"/>
      <c r="E13" s="155" t="s">
        <v>22</v>
      </c>
      <c r="F13" s="38" t="s">
        <v>31</v>
      </c>
      <c r="G13" s="262" t="s">
        <v>23</v>
      </c>
      <c r="H13" s="145"/>
      <c r="I13" s="460" t="s">
        <v>1</v>
      </c>
      <c r="J13" s="461" t="s">
        <v>2</v>
      </c>
      <c r="K13" s="922"/>
      <c r="L13" s="922"/>
      <c r="M13" s="922"/>
      <c r="N13" s="928"/>
      <c r="O13" s="96"/>
      <c r="P13" s="460" t="s">
        <v>1</v>
      </c>
      <c r="Q13" s="461" t="s">
        <v>2</v>
      </c>
      <c r="R13" s="922"/>
      <c r="S13" s="922"/>
      <c r="T13" s="922"/>
      <c r="U13" s="928"/>
      <c r="V13" s="96"/>
      <c r="W13" s="924"/>
      <c r="X13" s="926"/>
      <c r="Y13" s="926"/>
      <c r="Z13" s="928"/>
    </row>
    <row r="14" spans="1:26">
      <c r="B14" s="18" t="s">
        <v>56</v>
      </c>
      <c r="C14" s="854" t="s">
        <v>288</v>
      </c>
      <c r="D14" s="835" t="s">
        <v>64</v>
      </c>
      <c r="E14" s="222">
        <v>10280</v>
      </c>
      <c r="F14" s="7">
        <v>0</v>
      </c>
      <c r="G14" s="258">
        <v>10280</v>
      </c>
      <c r="H14" s="145"/>
      <c r="I14" s="214">
        <v>2.250000000000002E-2</v>
      </c>
      <c r="J14" s="88">
        <v>231.30000000000021</v>
      </c>
      <c r="K14" s="208">
        <v>22.500000000000021</v>
      </c>
      <c r="L14" s="206">
        <v>2313.0000000000023</v>
      </c>
      <c r="M14" s="207">
        <v>7966.9999999999982</v>
      </c>
      <c r="N14" s="302"/>
      <c r="O14" s="86"/>
      <c r="P14" s="214">
        <v>4.500000000000004E-2</v>
      </c>
      <c r="Q14" s="88">
        <v>462.60000000000042</v>
      </c>
      <c r="R14" s="208">
        <v>45.000000000000043</v>
      </c>
      <c r="S14" s="206">
        <v>4626.0000000000045</v>
      </c>
      <c r="T14" s="207">
        <v>5653.9999999999955</v>
      </c>
      <c r="U14" s="302"/>
      <c r="V14" s="86"/>
      <c r="W14" s="237">
        <v>2.2500000000000018</v>
      </c>
      <c r="X14" s="235">
        <v>231.30000000000021</v>
      </c>
      <c r="Y14" s="236">
        <v>10048.699999999999</v>
      </c>
      <c r="Z14" s="302"/>
    </row>
    <row r="15" spans="1:26">
      <c r="B15" s="534" t="s">
        <v>56</v>
      </c>
      <c r="C15" s="854" t="s">
        <v>289</v>
      </c>
      <c r="D15" s="835" t="s">
        <v>58</v>
      </c>
      <c r="E15" s="222">
        <v>11300</v>
      </c>
      <c r="F15" s="2">
        <v>0</v>
      </c>
      <c r="G15" s="259">
        <v>11300</v>
      </c>
      <c r="H15" s="145"/>
      <c r="I15" s="214">
        <v>2.250000000000002E-2</v>
      </c>
      <c r="J15" s="88">
        <v>254.25000000000023</v>
      </c>
      <c r="K15" s="208">
        <v>22.500000000000021</v>
      </c>
      <c r="L15" s="206">
        <v>2542.5000000000023</v>
      </c>
      <c r="M15" s="207">
        <v>8757.4999999999982</v>
      </c>
      <c r="N15" s="302"/>
      <c r="O15" s="86"/>
      <c r="P15" s="214">
        <v>4.500000000000004E-2</v>
      </c>
      <c r="Q15" s="88">
        <v>508.50000000000045</v>
      </c>
      <c r="R15" s="208">
        <v>45.000000000000043</v>
      </c>
      <c r="S15" s="206">
        <v>5085.0000000000045</v>
      </c>
      <c r="T15" s="207">
        <v>6214.9999999999955</v>
      </c>
      <c r="U15" s="302"/>
      <c r="V15" s="86"/>
      <c r="W15" s="237">
        <v>2.2500000000000018</v>
      </c>
      <c r="X15" s="235">
        <v>254.25000000000023</v>
      </c>
      <c r="Y15" s="236">
        <v>11045.75</v>
      </c>
      <c r="Z15" s="302"/>
    </row>
    <row r="16" spans="1:26">
      <c r="A16" s="21"/>
      <c r="B16" s="534" t="s">
        <v>56</v>
      </c>
      <c r="C16" s="438" t="s">
        <v>290</v>
      </c>
      <c r="D16" s="202" t="s">
        <v>291</v>
      </c>
      <c r="E16" s="222">
        <v>12700</v>
      </c>
      <c r="F16" s="2">
        <v>0</v>
      </c>
      <c r="G16" s="259">
        <v>12700</v>
      </c>
      <c r="H16" s="145"/>
      <c r="I16" s="214">
        <v>2.250000000000002E-2</v>
      </c>
      <c r="J16" s="88">
        <v>285.75000000000023</v>
      </c>
      <c r="K16" s="208">
        <v>22.500000000000021</v>
      </c>
      <c r="L16" s="206">
        <v>2857.5000000000023</v>
      </c>
      <c r="M16" s="207">
        <v>9842.4999999999982</v>
      </c>
      <c r="N16" s="302"/>
      <c r="O16" s="86"/>
      <c r="P16" s="214">
        <v>4.500000000000004E-2</v>
      </c>
      <c r="Q16" s="88">
        <v>571.50000000000045</v>
      </c>
      <c r="R16" s="208">
        <v>45.000000000000043</v>
      </c>
      <c r="S16" s="206">
        <v>5715.0000000000045</v>
      </c>
      <c r="T16" s="207">
        <v>6984.9999999999955</v>
      </c>
      <c r="U16" s="302"/>
      <c r="V16" s="86"/>
      <c r="W16" s="237">
        <v>2.2500000000000018</v>
      </c>
      <c r="X16" s="235">
        <v>285.75000000000023</v>
      </c>
      <c r="Y16" s="236">
        <v>12414.25</v>
      </c>
      <c r="Z16" s="302"/>
    </row>
    <row r="17" spans="1:113">
      <c r="A17" s="21"/>
      <c r="B17" s="54" t="s">
        <v>57</v>
      </c>
      <c r="C17" s="855" t="s">
        <v>288</v>
      </c>
      <c r="D17" s="836" t="s">
        <v>64</v>
      </c>
      <c r="E17" s="232">
        <v>11070</v>
      </c>
      <c r="F17" s="24">
        <v>0</v>
      </c>
      <c r="G17" s="263">
        <v>11070</v>
      </c>
      <c r="H17" s="145"/>
      <c r="I17" s="214">
        <v>2.250000000000002E-2</v>
      </c>
      <c r="J17" s="88">
        <v>249.07500000000022</v>
      </c>
      <c r="K17" s="208">
        <v>22.500000000000021</v>
      </c>
      <c r="L17" s="206">
        <v>2490.7500000000023</v>
      </c>
      <c r="M17" s="207">
        <v>8579.2499999999982</v>
      </c>
      <c r="N17" s="302"/>
      <c r="O17" s="86"/>
      <c r="P17" s="214">
        <v>4.500000000000004E-2</v>
      </c>
      <c r="Q17" s="88">
        <v>498.15000000000043</v>
      </c>
      <c r="R17" s="208">
        <v>45.000000000000043</v>
      </c>
      <c r="S17" s="206">
        <v>4981.5000000000045</v>
      </c>
      <c r="T17" s="207">
        <v>6088.4999999999955</v>
      </c>
      <c r="U17" s="302"/>
      <c r="V17" s="86"/>
      <c r="W17" s="237">
        <v>2.2500000000000018</v>
      </c>
      <c r="X17" s="235">
        <v>249.07500000000022</v>
      </c>
      <c r="Y17" s="236">
        <v>10820.924999999999</v>
      </c>
      <c r="Z17" s="302"/>
    </row>
    <row r="18" spans="1:113">
      <c r="A18" s="21"/>
      <c r="B18" s="534" t="s">
        <v>57</v>
      </c>
      <c r="C18" s="854" t="s">
        <v>289</v>
      </c>
      <c r="D18" s="835" t="s">
        <v>58</v>
      </c>
      <c r="E18" s="222">
        <v>12060</v>
      </c>
      <c r="F18" s="2">
        <v>0</v>
      </c>
      <c r="G18" s="259">
        <v>12060</v>
      </c>
      <c r="H18" s="145"/>
      <c r="I18" s="214">
        <v>2.250000000000002E-2</v>
      </c>
      <c r="J18" s="88">
        <v>271.35000000000025</v>
      </c>
      <c r="K18" s="208">
        <v>22.500000000000021</v>
      </c>
      <c r="L18" s="206">
        <v>2713.5000000000027</v>
      </c>
      <c r="M18" s="207">
        <v>9346.4999999999964</v>
      </c>
      <c r="N18" s="302"/>
      <c r="O18" s="86"/>
      <c r="P18" s="214">
        <v>4.500000000000004E-2</v>
      </c>
      <c r="Q18" s="88">
        <v>542.7000000000005</v>
      </c>
      <c r="R18" s="208">
        <v>45.000000000000043</v>
      </c>
      <c r="S18" s="206">
        <v>5427.0000000000055</v>
      </c>
      <c r="T18" s="207">
        <v>6632.9999999999945</v>
      </c>
      <c r="U18" s="302"/>
      <c r="V18" s="86"/>
      <c r="W18" s="237">
        <v>2.2500000000000018</v>
      </c>
      <c r="X18" s="235">
        <v>271.35000000000025</v>
      </c>
      <c r="Y18" s="236">
        <v>11788.65</v>
      </c>
      <c r="Z18" s="302"/>
    </row>
    <row r="19" spans="1:113">
      <c r="A19" s="21"/>
      <c r="B19" s="534" t="s">
        <v>57</v>
      </c>
      <c r="C19" s="854" t="s">
        <v>59</v>
      </c>
      <c r="D19" s="835" t="s">
        <v>58</v>
      </c>
      <c r="E19" s="271">
        <v>13960</v>
      </c>
      <c r="F19" s="2">
        <v>0</v>
      </c>
      <c r="G19" s="259">
        <v>13960</v>
      </c>
      <c r="H19" s="145"/>
      <c r="I19" s="214">
        <v>2.250000000000002E-2</v>
      </c>
      <c r="J19" s="88">
        <v>314.10000000000031</v>
      </c>
      <c r="K19" s="208">
        <v>22.500000000000021</v>
      </c>
      <c r="L19" s="206">
        <v>3141.0000000000032</v>
      </c>
      <c r="M19" s="207">
        <v>10818.999999999996</v>
      </c>
      <c r="N19" s="302"/>
      <c r="O19" s="86"/>
      <c r="P19" s="214">
        <v>4.500000000000004E-2</v>
      </c>
      <c r="Q19" s="88">
        <v>628.20000000000061</v>
      </c>
      <c r="R19" s="208">
        <v>45.000000000000043</v>
      </c>
      <c r="S19" s="206">
        <v>6282.0000000000064</v>
      </c>
      <c r="T19" s="207">
        <v>7677.9999999999936</v>
      </c>
      <c r="U19" s="302"/>
      <c r="V19" s="86"/>
      <c r="W19" s="237">
        <v>2.2500000000000018</v>
      </c>
      <c r="X19" s="235">
        <v>314.10000000000031</v>
      </c>
      <c r="Y19" s="236">
        <v>13645.9</v>
      </c>
      <c r="Z19" s="302"/>
    </row>
    <row r="20" spans="1:113">
      <c r="A20" s="21"/>
      <c r="B20" s="534" t="s">
        <v>57</v>
      </c>
      <c r="C20" s="854" t="s">
        <v>60</v>
      </c>
      <c r="D20" s="835" t="s">
        <v>61</v>
      </c>
      <c r="E20" s="222">
        <v>12600</v>
      </c>
      <c r="F20" s="2">
        <v>0</v>
      </c>
      <c r="G20" s="259">
        <v>12600</v>
      </c>
      <c r="H20" s="145"/>
      <c r="I20" s="214">
        <v>2.250000000000002E-2</v>
      </c>
      <c r="J20" s="88">
        <v>283.50000000000023</v>
      </c>
      <c r="K20" s="208">
        <v>22.500000000000021</v>
      </c>
      <c r="L20" s="206">
        <v>2835.0000000000023</v>
      </c>
      <c r="M20" s="207">
        <v>9764.9999999999982</v>
      </c>
      <c r="N20" s="302"/>
      <c r="O20" s="86"/>
      <c r="P20" s="214">
        <v>4.500000000000004E-2</v>
      </c>
      <c r="Q20" s="88">
        <v>567.00000000000045</v>
      </c>
      <c r="R20" s="208">
        <v>45.000000000000043</v>
      </c>
      <c r="S20" s="206">
        <v>5670.0000000000045</v>
      </c>
      <c r="T20" s="207">
        <v>6929.9999999999955</v>
      </c>
      <c r="U20" s="302"/>
      <c r="V20" s="86"/>
      <c r="W20" s="237">
        <v>2.2500000000000018</v>
      </c>
      <c r="X20" s="235">
        <v>283.50000000000023</v>
      </c>
      <c r="Y20" s="236">
        <v>12316.5</v>
      </c>
      <c r="Z20" s="302"/>
    </row>
    <row r="21" spans="1:113">
      <c r="A21" s="21"/>
      <c r="B21" s="534" t="s">
        <v>57</v>
      </c>
      <c r="C21" s="854" t="s">
        <v>59</v>
      </c>
      <c r="D21" s="835" t="s">
        <v>61</v>
      </c>
      <c r="E21" s="222">
        <v>14500</v>
      </c>
      <c r="F21" s="2">
        <v>0</v>
      </c>
      <c r="G21" s="259">
        <v>14500</v>
      </c>
      <c r="H21" s="145"/>
      <c r="I21" s="214">
        <v>2.250000000000002E-2</v>
      </c>
      <c r="J21" s="88">
        <v>326.25000000000028</v>
      </c>
      <c r="K21" s="208">
        <v>22.500000000000021</v>
      </c>
      <c r="L21" s="206">
        <v>3262.5000000000027</v>
      </c>
      <c r="M21" s="207">
        <v>11237.499999999996</v>
      </c>
      <c r="N21" s="302"/>
      <c r="O21" s="86"/>
      <c r="P21" s="214">
        <v>4.500000000000004E-2</v>
      </c>
      <c r="Q21" s="88">
        <v>652.50000000000057</v>
      </c>
      <c r="R21" s="208">
        <v>45.000000000000043</v>
      </c>
      <c r="S21" s="206">
        <v>6525.0000000000055</v>
      </c>
      <c r="T21" s="207">
        <v>7974.9999999999945</v>
      </c>
      <c r="U21" s="302"/>
      <c r="V21" s="86"/>
      <c r="W21" s="237">
        <v>2.2500000000000018</v>
      </c>
      <c r="X21" s="235">
        <v>326.25000000000028</v>
      </c>
      <c r="Y21" s="236">
        <v>14173.75</v>
      </c>
      <c r="Z21" s="302"/>
    </row>
    <row r="22" spans="1:113">
      <c r="A22" s="21"/>
      <c r="B22" s="534" t="s">
        <v>57</v>
      </c>
      <c r="C22" s="438" t="s">
        <v>62</v>
      </c>
      <c r="D22" s="34" t="s">
        <v>58</v>
      </c>
      <c r="E22" s="222">
        <v>13960</v>
      </c>
      <c r="F22" s="2">
        <v>0</v>
      </c>
      <c r="G22" s="259">
        <v>13960</v>
      </c>
      <c r="H22" s="145"/>
      <c r="I22" s="214">
        <v>2.250000000000002E-2</v>
      </c>
      <c r="J22" s="88">
        <v>314.10000000000031</v>
      </c>
      <c r="K22" s="208">
        <v>22.500000000000021</v>
      </c>
      <c r="L22" s="206">
        <v>3141.0000000000032</v>
      </c>
      <c r="M22" s="207">
        <v>10818.999999999996</v>
      </c>
      <c r="N22" s="302"/>
      <c r="O22" s="86"/>
      <c r="P22" s="214">
        <v>4.500000000000004E-2</v>
      </c>
      <c r="Q22" s="88">
        <v>628.20000000000061</v>
      </c>
      <c r="R22" s="208">
        <v>45.000000000000043</v>
      </c>
      <c r="S22" s="206">
        <v>6282.0000000000064</v>
      </c>
      <c r="T22" s="207">
        <v>7677.9999999999936</v>
      </c>
      <c r="U22" s="302"/>
      <c r="V22" s="86"/>
      <c r="W22" s="237">
        <v>2.2500000000000018</v>
      </c>
      <c r="X22" s="235">
        <v>314.10000000000031</v>
      </c>
      <c r="Y22" s="236">
        <v>13645.9</v>
      </c>
      <c r="Z22" s="302"/>
    </row>
    <row r="23" spans="1:113">
      <c r="A23" s="21"/>
      <c r="B23" s="535" t="s">
        <v>57</v>
      </c>
      <c r="C23" s="439" t="s">
        <v>63</v>
      </c>
      <c r="D23" s="202" t="s">
        <v>58</v>
      </c>
      <c r="E23" s="233">
        <v>15850</v>
      </c>
      <c r="F23" s="58">
        <v>0</v>
      </c>
      <c r="G23" s="264">
        <v>15850</v>
      </c>
      <c r="H23" s="145"/>
      <c r="I23" s="214">
        <v>2.250000000000002E-2</v>
      </c>
      <c r="J23" s="88">
        <v>356.62500000000034</v>
      </c>
      <c r="K23" s="208">
        <v>22.500000000000021</v>
      </c>
      <c r="L23" s="206">
        <v>3566.2500000000036</v>
      </c>
      <c r="M23" s="207">
        <v>12283.749999999996</v>
      </c>
      <c r="N23" s="302"/>
      <c r="O23" s="86"/>
      <c r="P23" s="214">
        <v>4.500000000000004E-2</v>
      </c>
      <c r="Q23" s="88">
        <v>713.25000000000068</v>
      </c>
      <c r="R23" s="208">
        <v>45.000000000000043</v>
      </c>
      <c r="S23" s="206">
        <v>7132.5000000000073</v>
      </c>
      <c r="T23" s="207">
        <v>8717.4999999999927</v>
      </c>
      <c r="U23" s="302"/>
      <c r="V23" s="86"/>
      <c r="W23" s="237">
        <v>2.2500000000000018</v>
      </c>
      <c r="X23" s="235">
        <v>356.62500000000034</v>
      </c>
      <c r="Y23" s="236">
        <v>15493.375</v>
      </c>
      <c r="Z23" s="302"/>
    </row>
    <row r="24" spans="1:113">
      <c r="A24" s="21"/>
      <c r="B24" s="18" t="s">
        <v>65</v>
      </c>
      <c r="C24" s="854" t="s">
        <v>289</v>
      </c>
      <c r="D24" s="835" t="s">
        <v>58</v>
      </c>
      <c r="E24" s="222">
        <v>12670</v>
      </c>
      <c r="F24" s="2">
        <v>0</v>
      </c>
      <c r="G24" s="259">
        <v>12670</v>
      </c>
      <c r="H24" s="145"/>
      <c r="I24" s="214">
        <v>2.250000000000002E-2</v>
      </c>
      <c r="J24" s="88">
        <v>285.07500000000027</v>
      </c>
      <c r="K24" s="208">
        <v>22.500000000000021</v>
      </c>
      <c r="L24" s="206">
        <v>2850.7500000000027</v>
      </c>
      <c r="M24" s="207">
        <v>9819.2499999999964</v>
      </c>
      <c r="N24" s="302"/>
      <c r="O24" s="86"/>
      <c r="P24" s="214">
        <v>4.500000000000004E-2</v>
      </c>
      <c r="Q24" s="88">
        <v>570.15000000000055</v>
      </c>
      <c r="R24" s="208">
        <v>45.000000000000043</v>
      </c>
      <c r="S24" s="206">
        <v>5701.5000000000055</v>
      </c>
      <c r="T24" s="207">
        <v>6968.4999999999945</v>
      </c>
      <c r="U24" s="302"/>
      <c r="V24" s="86"/>
      <c r="W24" s="237">
        <v>2.2500000000000018</v>
      </c>
      <c r="X24" s="235">
        <v>285.07500000000027</v>
      </c>
      <c r="Y24" s="236">
        <v>12384.924999999999</v>
      </c>
      <c r="Z24" s="302"/>
    </row>
    <row r="25" spans="1:113">
      <c r="A25" s="21"/>
      <c r="B25" s="534" t="s">
        <v>65</v>
      </c>
      <c r="C25" s="854" t="s">
        <v>59</v>
      </c>
      <c r="D25" s="835" t="s">
        <v>58</v>
      </c>
      <c r="E25" s="222">
        <v>14570</v>
      </c>
      <c r="F25" s="2">
        <v>0</v>
      </c>
      <c r="G25" s="259">
        <v>14570</v>
      </c>
      <c r="H25" s="145"/>
      <c r="I25" s="214">
        <v>2.250000000000002E-2</v>
      </c>
      <c r="J25" s="88">
        <v>327.82500000000027</v>
      </c>
      <c r="K25" s="208">
        <v>22.500000000000021</v>
      </c>
      <c r="L25" s="206">
        <v>3278.2500000000027</v>
      </c>
      <c r="M25" s="207">
        <v>11291.749999999996</v>
      </c>
      <c r="N25" s="302"/>
      <c r="O25" s="86"/>
      <c r="P25" s="214">
        <v>4.500000000000004E-2</v>
      </c>
      <c r="Q25" s="88">
        <v>655.65000000000055</v>
      </c>
      <c r="R25" s="208">
        <v>45.000000000000043</v>
      </c>
      <c r="S25" s="206">
        <v>6556.5000000000055</v>
      </c>
      <c r="T25" s="207">
        <v>8013.4999999999945</v>
      </c>
      <c r="U25" s="302"/>
      <c r="V25" s="86"/>
      <c r="W25" s="237">
        <v>2.2500000000000018</v>
      </c>
      <c r="X25" s="235">
        <v>327.82500000000027</v>
      </c>
      <c r="Y25" s="236">
        <v>14242.174999999999</v>
      </c>
      <c r="Z25" s="302"/>
    </row>
    <row r="26" spans="1:113">
      <c r="A26" s="21"/>
      <c r="B26" s="534" t="s">
        <v>65</v>
      </c>
      <c r="C26" s="854" t="s">
        <v>60</v>
      </c>
      <c r="D26" s="835" t="s">
        <v>61</v>
      </c>
      <c r="E26" s="222">
        <v>13230</v>
      </c>
      <c r="F26" s="2">
        <v>0</v>
      </c>
      <c r="G26" s="259">
        <v>13230</v>
      </c>
      <c r="H26" s="145"/>
      <c r="I26" s="214">
        <v>2.250000000000002E-2</v>
      </c>
      <c r="J26" s="88">
        <v>297.67500000000024</v>
      </c>
      <c r="K26" s="208">
        <v>22.500000000000021</v>
      </c>
      <c r="L26" s="206">
        <v>2976.7500000000023</v>
      </c>
      <c r="M26" s="207">
        <v>10253.249999999998</v>
      </c>
      <c r="N26" s="302"/>
      <c r="O26" s="86"/>
      <c r="P26" s="214">
        <v>4.500000000000004E-2</v>
      </c>
      <c r="Q26" s="88">
        <v>595.35000000000048</v>
      </c>
      <c r="R26" s="208">
        <v>45.000000000000043</v>
      </c>
      <c r="S26" s="206">
        <v>5953.5000000000045</v>
      </c>
      <c r="T26" s="207">
        <v>7276.4999999999955</v>
      </c>
      <c r="U26" s="302"/>
      <c r="V26" s="86"/>
      <c r="W26" s="237">
        <v>2.2500000000000018</v>
      </c>
      <c r="X26" s="235">
        <v>297.67500000000024</v>
      </c>
      <c r="Y26" s="236">
        <v>12932.324999999999</v>
      </c>
      <c r="Z26" s="302"/>
    </row>
    <row r="27" spans="1:113">
      <c r="A27" s="21"/>
      <c r="B27" s="534" t="s">
        <v>65</v>
      </c>
      <c r="C27" s="854" t="s">
        <v>59</v>
      </c>
      <c r="D27" s="835" t="s">
        <v>61</v>
      </c>
      <c r="E27" s="222">
        <v>15120</v>
      </c>
      <c r="F27" s="2">
        <v>0</v>
      </c>
      <c r="G27" s="259">
        <v>15120</v>
      </c>
      <c r="H27" s="145"/>
      <c r="I27" s="214">
        <v>2.250000000000002E-2</v>
      </c>
      <c r="J27" s="88">
        <v>340.20000000000033</v>
      </c>
      <c r="K27" s="208">
        <v>22.500000000000021</v>
      </c>
      <c r="L27" s="206">
        <v>3402.0000000000032</v>
      </c>
      <c r="M27" s="207">
        <v>11717.999999999996</v>
      </c>
      <c r="N27" s="302"/>
      <c r="O27" s="86"/>
      <c r="P27" s="214">
        <v>4.500000000000004E-2</v>
      </c>
      <c r="Q27" s="88">
        <v>680.40000000000066</v>
      </c>
      <c r="R27" s="208">
        <v>45.000000000000043</v>
      </c>
      <c r="S27" s="206">
        <v>6804.0000000000064</v>
      </c>
      <c r="T27" s="207">
        <v>8315.9999999999927</v>
      </c>
      <c r="U27" s="302"/>
      <c r="V27" s="86"/>
      <c r="W27" s="237">
        <v>2.2500000000000018</v>
      </c>
      <c r="X27" s="235">
        <v>340.20000000000033</v>
      </c>
      <c r="Y27" s="236">
        <v>14779.8</v>
      </c>
      <c r="Z27" s="302"/>
    </row>
    <row r="28" spans="1:113">
      <c r="A28" s="21"/>
      <c r="B28" s="534" t="s">
        <v>65</v>
      </c>
      <c r="C28" s="438" t="s">
        <v>62</v>
      </c>
      <c r="D28" s="34" t="s">
        <v>58</v>
      </c>
      <c r="E28" s="222">
        <v>14580</v>
      </c>
      <c r="F28" s="2">
        <v>0</v>
      </c>
      <c r="G28" s="259">
        <v>14580</v>
      </c>
      <c r="H28" s="145"/>
      <c r="I28" s="214">
        <v>2.250000000000002E-2</v>
      </c>
      <c r="J28" s="88">
        <v>328.0500000000003</v>
      </c>
      <c r="K28" s="208">
        <v>22.500000000000021</v>
      </c>
      <c r="L28" s="206">
        <v>3280.5000000000027</v>
      </c>
      <c r="M28" s="207">
        <v>11299.499999999996</v>
      </c>
      <c r="N28" s="302"/>
      <c r="O28" s="86"/>
      <c r="P28" s="214">
        <v>4.500000000000004E-2</v>
      </c>
      <c r="Q28" s="88">
        <v>656.10000000000059</v>
      </c>
      <c r="R28" s="208">
        <v>45.000000000000043</v>
      </c>
      <c r="S28" s="206">
        <v>6561.0000000000055</v>
      </c>
      <c r="T28" s="207">
        <v>8018.9999999999945</v>
      </c>
      <c r="U28" s="302"/>
      <c r="V28" s="86"/>
      <c r="W28" s="237">
        <v>2.2500000000000018</v>
      </c>
      <c r="X28" s="235">
        <v>328.0500000000003</v>
      </c>
      <c r="Y28" s="236">
        <v>14251.949999999999</v>
      </c>
      <c r="Z28" s="302"/>
    </row>
    <row r="29" spans="1:113" ht="15.75" thickBot="1">
      <c r="A29" s="21"/>
      <c r="B29" s="536" t="s">
        <v>65</v>
      </c>
      <c r="C29" s="440" t="s">
        <v>63</v>
      </c>
      <c r="D29" s="35" t="s">
        <v>58</v>
      </c>
      <c r="E29" s="223">
        <v>16460</v>
      </c>
      <c r="F29" s="15">
        <v>0</v>
      </c>
      <c r="G29" s="260">
        <v>16460</v>
      </c>
      <c r="H29" s="145"/>
      <c r="I29" s="251">
        <v>2.250000000000002E-2</v>
      </c>
      <c r="J29" s="89">
        <v>370.35000000000031</v>
      </c>
      <c r="K29" s="252">
        <v>22.500000000000021</v>
      </c>
      <c r="L29" s="253">
        <v>3703.5000000000032</v>
      </c>
      <c r="M29" s="254">
        <v>12756.499999999996</v>
      </c>
      <c r="N29" s="303"/>
      <c r="O29" s="86"/>
      <c r="P29" s="251">
        <v>4.500000000000004E-2</v>
      </c>
      <c r="Q29" s="89">
        <v>740.70000000000061</v>
      </c>
      <c r="R29" s="252">
        <v>45.000000000000043</v>
      </c>
      <c r="S29" s="253">
        <v>7407.0000000000064</v>
      </c>
      <c r="T29" s="254">
        <v>9052.9999999999927</v>
      </c>
      <c r="U29" s="303"/>
      <c r="V29" s="86"/>
      <c r="W29" s="255">
        <v>2.2500000000000018</v>
      </c>
      <c r="X29" s="256">
        <v>370.35000000000031</v>
      </c>
      <c r="Y29" s="257">
        <v>16089.65</v>
      </c>
      <c r="Z29" s="303"/>
    </row>
    <row r="30" spans="1:113" ht="5.25" customHeight="1">
      <c r="A30" s="31"/>
      <c r="B30" s="44"/>
      <c r="C30" s="435"/>
      <c r="D30" s="44"/>
      <c r="E30" s="146"/>
      <c r="F30" s="31"/>
      <c r="G30" s="146"/>
      <c r="H30" s="146"/>
      <c r="I30" s="80"/>
      <c r="J30" s="80"/>
      <c r="K30" s="75"/>
      <c r="L30" s="80"/>
      <c r="M30" s="80"/>
      <c r="N30" s="304"/>
      <c r="O30" s="204"/>
      <c r="P30" s="80"/>
      <c r="Q30" s="80"/>
      <c r="R30" s="75"/>
      <c r="S30" s="80"/>
      <c r="T30" s="80"/>
      <c r="U30" s="304"/>
      <c r="V30" s="204"/>
      <c r="W30" s="75"/>
      <c r="X30" s="92"/>
      <c r="Y30" s="80"/>
      <c r="Z30" s="310"/>
    </row>
    <row r="31" spans="1:113" s="5" customFormat="1" ht="10.5" hidden="1" customHeight="1">
      <c r="A31" s="21"/>
      <c r="B31" s="27"/>
      <c r="C31" s="441"/>
      <c r="D31" s="27"/>
      <c r="E31" s="156"/>
      <c r="F31" s="29"/>
      <c r="G31" s="149"/>
      <c r="H31" s="149"/>
      <c r="I31" s="77"/>
      <c r="J31" s="82"/>
      <c r="K31" s="83"/>
      <c r="L31" s="86"/>
      <c r="M31" s="86"/>
      <c r="N31" s="307"/>
      <c r="O31" s="91"/>
      <c r="P31" s="86"/>
      <c r="Q31" s="77"/>
      <c r="R31" s="82"/>
      <c r="S31" s="83"/>
      <c r="T31" s="86"/>
      <c r="U31" s="84"/>
      <c r="V31" s="79"/>
      <c r="W31" s="93"/>
      <c r="X31" s="83"/>
      <c r="Y31" s="79"/>
      <c r="Z31" s="301"/>
      <c r="AB31" s="500"/>
      <c r="AC31" s="500"/>
      <c r="AD31" s="500"/>
      <c r="AE31" s="500"/>
      <c r="AF31" s="500"/>
      <c r="AG31" s="500"/>
      <c r="AH31" s="500"/>
      <c r="AI31" s="500"/>
      <c r="AJ31" s="500"/>
      <c r="AK31" s="500"/>
      <c r="AL31" s="500"/>
      <c r="AM31" s="500"/>
      <c r="AN31" s="500"/>
      <c r="AO31" s="500"/>
      <c r="AP31" s="500"/>
      <c r="AQ31" s="500"/>
      <c r="AR31" s="500"/>
      <c r="AS31" s="500"/>
      <c r="AT31" s="500"/>
      <c r="AU31" s="500"/>
      <c r="AV31" s="500"/>
      <c r="AW31" s="500"/>
      <c r="AX31" s="500"/>
      <c r="AY31" s="500"/>
      <c r="AZ31" s="500"/>
      <c r="BA31" s="500"/>
      <c r="BB31" s="500"/>
      <c r="BC31" s="500"/>
      <c r="BD31" s="500"/>
      <c r="BE31" s="500"/>
      <c r="BF31" s="500"/>
      <c r="BG31" s="500"/>
      <c r="BH31" s="500"/>
      <c r="BI31" s="500"/>
      <c r="BJ31" s="500"/>
      <c r="BK31" s="500"/>
      <c r="BL31" s="500"/>
      <c r="BM31" s="500"/>
      <c r="BN31" s="500"/>
      <c r="BO31" s="500"/>
      <c r="BP31" s="500"/>
      <c r="BQ31" s="500"/>
      <c r="BR31" s="500"/>
      <c r="BS31" s="500"/>
      <c r="BT31" s="500"/>
      <c r="BU31" s="500"/>
      <c r="BV31" s="500"/>
      <c r="BW31" s="500"/>
      <c r="BX31" s="500"/>
      <c r="BY31" s="500"/>
      <c r="BZ31" s="500"/>
      <c r="CA31" s="500"/>
      <c r="CB31" s="500"/>
      <c r="CC31" s="500"/>
      <c r="CD31" s="500"/>
      <c r="CE31" s="500"/>
      <c r="CF31" s="500"/>
      <c r="CG31" s="500"/>
      <c r="CH31" s="500"/>
      <c r="CI31" s="500"/>
      <c r="CJ31" s="500"/>
      <c r="CK31" s="500"/>
      <c r="CL31" s="500"/>
      <c r="CM31" s="500"/>
      <c r="CN31" s="500"/>
      <c r="CO31" s="500"/>
      <c r="CP31" s="500"/>
      <c r="CQ31" s="500"/>
      <c r="CR31" s="500"/>
      <c r="CS31" s="500"/>
      <c r="CT31" s="500"/>
      <c r="CU31" s="500"/>
      <c r="CV31" s="500"/>
      <c r="CW31" s="500"/>
      <c r="CX31" s="500"/>
      <c r="CY31" s="500"/>
      <c r="CZ31" s="500"/>
      <c r="DA31" s="500"/>
      <c r="DB31" s="500"/>
      <c r="DC31" s="500"/>
      <c r="DD31" s="500"/>
      <c r="DE31" s="500"/>
      <c r="DF31" s="500"/>
      <c r="DG31" s="500"/>
      <c r="DH31" s="500"/>
      <c r="DI31" s="500"/>
    </row>
    <row r="32" spans="1:113" ht="19.5" thickBot="1">
      <c r="A32" s="65"/>
      <c r="B32" s="31" t="s">
        <v>94</v>
      </c>
      <c r="D32" s="62" t="s">
        <v>90</v>
      </c>
      <c r="E32" s="145"/>
      <c r="F32" s="5"/>
      <c r="G32" s="145"/>
      <c r="H32" s="145"/>
      <c r="I32" s="212"/>
      <c r="J32" s="212"/>
      <c r="K32" s="74"/>
      <c r="L32" s="81"/>
      <c r="M32" s="79"/>
      <c r="O32" s="66"/>
      <c r="P32" s="211"/>
      <c r="Q32" s="211"/>
      <c r="R32" s="74"/>
      <c r="S32" s="81"/>
      <c r="T32" s="79"/>
      <c r="U32" s="85"/>
      <c r="V32" s="66"/>
      <c r="W32" s="74"/>
      <c r="X32" s="50"/>
      <c r="Y32" s="81"/>
      <c r="Z32" s="81"/>
    </row>
    <row r="33" spans="1:113" ht="23.25" customHeight="1">
      <c r="B33" s="26" t="s">
        <v>86</v>
      </c>
      <c r="C33" s="436"/>
      <c r="D33" s="64"/>
      <c r="E33" s="220" t="s">
        <v>42</v>
      </c>
      <c r="F33" s="25"/>
      <c r="G33" s="261"/>
      <c r="H33" s="145"/>
      <c r="I33" s="94" t="s">
        <v>16</v>
      </c>
      <c r="J33" s="87"/>
      <c r="K33" s="921" t="s">
        <v>355</v>
      </c>
      <c r="L33" s="921" t="s">
        <v>354</v>
      </c>
      <c r="M33" s="921" t="s">
        <v>353</v>
      </c>
      <c r="N33" s="927" t="s">
        <v>278</v>
      </c>
      <c r="O33" s="95"/>
      <c r="P33" s="94" t="s">
        <v>16</v>
      </c>
      <c r="Q33" s="87"/>
      <c r="R33" s="921" t="s">
        <v>355</v>
      </c>
      <c r="S33" s="921" t="s">
        <v>354</v>
      </c>
      <c r="T33" s="921" t="s">
        <v>353</v>
      </c>
      <c r="U33" s="927" t="s">
        <v>278</v>
      </c>
      <c r="V33" s="95"/>
      <c r="W33" s="923" t="s">
        <v>355</v>
      </c>
      <c r="X33" s="925" t="s">
        <v>354</v>
      </c>
      <c r="Y33" s="925" t="s">
        <v>353</v>
      </c>
      <c r="Z33" s="927" t="s">
        <v>278</v>
      </c>
    </row>
    <row r="34" spans="1:113" ht="30" customHeight="1" thickBot="1">
      <c r="B34" s="60" t="s">
        <v>20</v>
      </c>
      <c r="C34" s="437" t="s">
        <v>21</v>
      </c>
      <c r="D34" s="61"/>
      <c r="E34" s="221" t="s">
        <v>22</v>
      </c>
      <c r="F34" s="38" t="s">
        <v>31</v>
      </c>
      <c r="G34" s="262" t="s">
        <v>23</v>
      </c>
      <c r="H34" s="145"/>
      <c r="I34" s="460" t="s">
        <v>1</v>
      </c>
      <c r="J34" s="461" t="s">
        <v>2</v>
      </c>
      <c r="K34" s="922"/>
      <c r="L34" s="922"/>
      <c r="M34" s="922"/>
      <c r="N34" s="928"/>
      <c r="O34" s="96"/>
      <c r="P34" s="460" t="s">
        <v>1</v>
      </c>
      <c r="Q34" s="461" t="s">
        <v>2</v>
      </c>
      <c r="R34" s="922"/>
      <c r="S34" s="922"/>
      <c r="T34" s="922"/>
      <c r="U34" s="928"/>
      <c r="V34" s="96"/>
      <c r="W34" s="924"/>
      <c r="X34" s="926"/>
      <c r="Y34" s="926"/>
      <c r="Z34" s="928"/>
    </row>
    <row r="35" spans="1:113" ht="15.75">
      <c r="B35" s="272" t="s">
        <v>86</v>
      </c>
      <c r="C35" s="856" t="s">
        <v>68</v>
      </c>
      <c r="D35" s="857" t="s">
        <v>58</v>
      </c>
      <c r="E35" s="222">
        <v>14240</v>
      </c>
      <c r="F35" s="7">
        <v>0</v>
      </c>
      <c r="G35" s="258">
        <v>14240</v>
      </c>
      <c r="H35" s="145"/>
      <c r="I35" s="214">
        <v>2.250000000000002E-2</v>
      </c>
      <c r="J35" s="88">
        <v>320.40000000000026</v>
      </c>
      <c r="K35" s="208">
        <v>22.500000000000021</v>
      </c>
      <c r="L35" s="206">
        <v>3204.0000000000027</v>
      </c>
      <c r="M35" s="207">
        <v>11035.999999999996</v>
      </c>
      <c r="N35" s="302"/>
      <c r="O35" s="86"/>
      <c r="P35" s="214">
        <v>4.500000000000004E-2</v>
      </c>
      <c r="Q35" s="88">
        <v>640.80000000000052</v>
      </c>
      <c r="R35" s="208">
        <v>45.000000000000043</v>
      </c>
      <c r="S35" s="206">
        <v>6408.0000000000055</v>
      </c>
      <c r="T35" s="207">
        <v>7831.9999999999945</v>
      </c>
      <c r="U35" s="302"/>
      <c r="V35" s="86"/>
      <c r="W35" s="237">
        <v>2.2500000000000018</v>
      </c>
      <c r="X35" s="235">
        <v>320.40000000000026</v>
      </c>
      <c r="Y35" s="236">
        <v>13919.6</v>
      </c>
      <c r="Z35" s="302"/>
    </row>
    <row r="36" spans="1:113" ht="15.75">
      <c r="B36" s="537" t="s">
        <v>86</v>
      </c>
      <c r="C36" s="854" t="s">
        <v>59</v>
      </c>
      <c r="D36" s="835" t="s">
        <v>58</v>
      </c>
      <c r="E36" s="222">
        <v>16140</v>
      </c>
      <c r="F36" s="2">
        <v>0</v>
      </c>
      <c r="G36" s="259">
        <v>16140</v>
      </c>
      <c r="H36" s="145"/>
      <c r="I36" s="214">
        <v>2.250000000000002E-2</v>
      </c>
      <c r="J36" s="88">
        <v>363.15000000000032</v>
      </c>
      <c r="K36" s="208">
        <v>22.500000000000021</v>
      </c>
      <c r="L36" s="206">
        <v>3631.5000000000032</v>
      </c>
      <c r="M36" s="207">
        <v>12508.499999999996</v>
      </c>
      <c r="N36" s="302"/>
      <c r="O36" s="86"/>
      <c r="P36" s="214">
        <v>4.500000000000004E-2</v>
      </c>
      <c r="Q36" s="88">
        <v>726.30000000000064</v>
      </c>
      <c r="R36" s="208">
        <v>45.000000000000043</v>
      </c>
      <c r="S36" s="206">
        <v>7263.0000000000064</v>
      </c>
      <c r="T36" s="207">
        <v>8876.9999999999927</v>
      </c>
      <c r="U36" s="302"/>
      <c r="V36" s="86"/>
      <c r="W36" s="237">
        <v>2.2500000000000018</v>
      </c>
      <c r="X36" s="235">
        <v>363.15000000000032</v>
      </c>
      <c r="Y36" s="236">
        <v>15776.85</v>
      </c>
      <c r="Z36" s="302"/>
    </row>
    <row r="37" spans="1:113" ht="15.75">
      <c r="A37" s="21"/>
      <c r="B37" s="537" t="s">
        <v>86</v>
      </c>
      <c r="C37" s="854" t="s">
        <v>60</v>
      </c>
      <c r="D37" s="835" t="s">
        <v>61</v>
      </c>
      <c r="E37" s="222">
        <v>1480</v>
      </c>
      <c r="F37" s="2">
        <v>0</v>
      </c>
      <c r="G37" s="259">
        <v>1480</v>
      </c>
      <c r="H37" s="145"/>
      <c r="I37" s="214">
        <v>2.250000000000002E-2</v>
      </c>
      <c r="J37" s="88">
        <v>33.300000000000033</v>
      </c>
      <c r="K37" s="208">
        <v>22.500000000000021</v>
      </c>
      <c r="L37" s="206">
        <v>333.00000000000034</v>
      </c>
      <c r="M37" s="207">
        <v>1146.9999999999995</v>
      </c>
      <c r="N37" s="302"/>
      <c r="O37" s="86"/>
      <c r="P37" s="214">
        <v>4.500000000000004E-2</v>
      </c>
      <c r="Q37" s="88">
        <v>66.600000000000065</v>
      </c>
      <c r="R37" s="208">
        <v>45.000000000000043</v>
      </c>
      <c r="S37" s="206">
        <v>666.00000000000068</v>
      </c>
      <c r="T37" s="207">
        <v>813.99999999999932</v>
      </c>
      <c r="U37" s="302"/>
      <c r="V37" s="86"/>
      <c r="W37" s="237">
        <v>2.2500000000000018</v>
      </c>
      <c r="X37" s="235">
        <v>33.300000000000033</v>
      </c>
      <c r="Y37" s="236">
        <v>1446.7</v>
      </c>
      <c r="Z37" s="302"/>
    </row>
    <row r="38" spans="1:113" ht="15.75">
      <c r="A38" s="21"/>
      <c r="B38" s="537" t="s">
        <v>86</v>
      </c>
      <c r="C38" s="854" t="s">
        <v>59</v>
      </c>
      <c r="D38" s="835" t="s">
        <v>61</v>
      </c>
      <c r="E38" s="222">
        <v>16690</v>
      </c>
      <c r="F38" s="2">
        <v>0</v>
      </c>
      <c r="G38" s="259">
        <v>16690</v>
      </c>
      <c r="H38" s="145"/>
      <c r="I38" s="214">
        <v>2.250000000000002E-2</v>
      </c>
      <c r="J38" s="88">
        <v>375.52500000000032</v>
      </c>
      <c r="K38" s="208">
        <v>22.500000000000021</v>
      </c>
      <c r="L38" s="206">
        <v>3755.2500000000032</v>
      </c>
      <c r="M38" s="207">
        <v>12934.749999999996</v>
      </c>
      <c r="N38" s="302"/>
      <c r="O38" s="86"/>
      <c r="P38" s="214">
        <v>4.500000000000004E-2</v>
      </c>
      <c r="Q38" s="88">
        <v>751.05000000000064</v>
      </c>
      <c r="R38" s="208">
        <v>45.000000000000043</v>
      </c>
      <c r="S38" s="206">
        <v>7510.5000000000064</v>
      </c>
      <c r="T38" s="207">
        <v>9179.4999999999927</v>
      </c>
      <c r="U38" s="302"/>
      <c r="V38" s="86"/>
      <c r="W38" s="237">
        <v>2.2500000000000018</v>
      </c>
      <c r="X38" s="235">
        <v>375.52500000000032</v>
      </c>
      <c r="Y38" s="236">
        <v>16314.475</v>
      </c>
      <c r="Z38" s="302"/>
    </row>
    <row r="39" spans="1:113" ht="15.75">
      <c r="A39" s="21"/>
      <c r="B39" s="537" t="s">
        <v>86</v>
      </c>
      <c r="C39" s="438" t="s">
        <v>62</v>
      </c>
      <c r="D39" s="34" t="s">
        <v>58</v>
      </c>
      <c r="E39" s="222">
        <v>16140</v>
      </c>
      <c r="F39" s="2">
        <v>0</v>
      </c>
      <c r="G39" s="259">
        <v>16140</v>
      </c>
      <c r="H39" s="145"/>
      <c r="I39" s="214">
        <v>2.250000000000002E-2</v>
      </c>
      <c r="J39" s="88">
        <v>363.15000000000032</v>
      </c>
      <c r="K39" s="208">
        <v>22.500000000000021</v>
      </c>
      <c r="L39" s="206">
        <v>3631.5000000000032</v>
      </c>
      <c r="M39" s="207">
        <v>12508.499999999996</v>
      </c>
      <c r="N39" s="302"/>
      <c r="O39" s="86"/>
      <c r="P39" s="214">
        <v>4.500000000000004E-2</v>
      </c>
      <c r="Q39" s="88">
        <v>726.30000000000064</v>
      </c>
      <c r="R39" s="208">
        <v>45.000000000000043</v>
      </c>
      <c r="S39" s="206">
        <v>7263.0000000000064</v>
      </c>
      <c r="T39" s="207">
        <v>8876.9999999999927</v>
      </c>
      <c r="U39" s="302"/>
      <c r="V39" s="86"/>
      <c r="W39" s="237">
        <v>2.2500000000000018</v>
      </c>
      <c r="X39" s="235">
        <v>363.15000000000032</v>
      </c>
      <c r="Y39" s="236">
        <v>15776.85</v>
      </c>
      <c r="Z39" s="302"/>
    </row>
    <row r="40" spans="1:113" ht="15.75">
      <c r="A40" s="21"/>
      <c r="B40" s="537" t="s">
        <v>86</v>
      </c>
      <c r="C40" s="438" t="s">
        <v>63</v>
      </c>
      <c r="D40" s="34" t="s">
        <v>58</v>
      </c>
      <c r="E40" s="222">
        <v>18040</v>
      </c>
      <c r="F40" s="2">
        <v>0</v>
      </c>
      <c r="G40" s="259">
        <v>18040</v>
      </c>
      <c r="H40" s="145"/>
      <c r="I40" s="214">
        <v>2.250000000000002E-2</v>
      </c>
      <c r="J40" s="88">
        <v>405.90000000000038</v>
      </c>
      <c r="K40" s="208">
        <v>22.500000000000021</v>
      </c>
      <c r="L40" s="206">
        <v>4059.0000000000036</v>
      </c>
      <c r="M40" s="207">
        <v>13980.999999999996</v>
      </c>
      <c r="N40" s="302"/>
      <c r="O40" s="86"/>
      <c r="P40" s="214">
        <v>4.500000000000004E-2</v>
      </c>
      <c r="Q40" s="88">
        <v>811.80000000000075</v>
      </c>
      <c r="R40" s="208">
        <v>45.000000000000043</v>
      </c>
      <c r="S40" s="206">
        <v>8118.0000000000073</v>
      </c>
      <c r="T40" s="207">
        <v>9921.9999999999927</v>
      </c>
      <c r="U40" s="302"/>
      <c r="V40" s="86"/>
      <c r="W40" s="237">
        <v>2.2500000000000018</v>
      </c>
      <c r="X40" s="235">
        <v>405.90000000000038</v>
      </c>
      <c r="Y40" s="236">
        <v>17634.099999999999</v>
      </c>
      <c r="Z40" s="302"/>
    </row>
    <row r="41" spans="1:113" ht="15.75">
      <c r="A41" s="21"/>
      <c r="B41" s="537" t="s">
        <v>86</v>
      </c>
      <c r="C41" s="438" t="s">
        <v>62</v>
      </c>
      <c r="D41" s="225" t="s">
        <v>77</v>
      </c>
      <c r="E41" s="222">
        <v>16940</v>
      </c>
      <c r="F41" s="2">
        <v>0</v>
      </c>
      <c r="G41" s="259">
        <v>16940</v>
      </c>
      <c r="H41" s="145"/>
      <c r="I41" s="214">
        <v>2.250000000000002E-2</v>
      </c>
      <c r="J41" s="88">
        <v>381.15000000000032</v>
      </c>
      <c r="K41" s="208">
        <v>22.500000000000021</v>
      </c>
      <c r="L41" s="206">
        <v>3811.5000000000032</v>
      </c>
      <c r="M41" s="207">
        <v>13128.499999999996</v>
      </c>
      <c r="N41" s="302"/>
      <c r="O41" s="86"/>
      <c r="P41" s="214">
        <v>4.500000000000004E-2</v>
      </c>
      <c r="Q41" s="88">
        <v>762.30000000000064</v>
      </c>
      <c r="R41" s="208">
        <v>45.000000000000043</v>
      </c>
      <c r="S41" s="206">
        <v>7623.0000000000064</v>
      </c>
      <c r="T41" s="207">
        <v>9316.9999999999927</v>
      </c>
      <c r="U41" s="302"/>
      <c r="V41" s="86"/>
      <c r="W41" s="237">
        <v>2.2500000000000018</v>
      </c>
      <c r="X41" s="235">
        <v>381.15000000000032</v>
      </c>
      <c r="Y41" s="236">
        <v>16558.849999999999</v>
      </c>
      <c r="Z41" s="302"/>
    </row>
    <row r="42" spans="1:113" ht="15.75">
      <c r="A42" s="21"/>
      <c r="B42" s="273" t="s">
        <v>87</v>
      </c>
      <c r="C42" s="858" t="s">
        <v>88</v>
      </c>
      <c r="D42" s="277" t="s">
        <v>89</v>
      </c>
      <c r="E42" s="222">
        <v>16941</v>
      </c>
      <c r="F42" s="2">
        <v>0</v>
      </c>
      <c r="G42" s="259">
        <v>16941</v>
      </c>
      <c r="H42" s="145"/>
      <c r="I42" s="214">
        <v>2.2500000000000121E-2</v>
      </c>
      <c r="J42" s="88">
        <v>381.17250000000206</v>
      </c>
      <c r="K42" s="208">
        <v>22.500000000000121</v>
      </c>
      <c r="L42" s="206">
        <v>3811.7250000000204</v>
      </c>
      <c r="M42" s="207">
        <v>13129.27499999998</v>
      </c>
      <c r="N42" s="302"/>
      <c r="O42" s="86"/>
      <c r="P42" s="214">
        <v>4.500000000000004E-2</v>
      </c>
      <c r="Q42" s="88">
        <v>762.34500000000071</v>
      </c>
      <c r="R42" s="208">
        <v>45.000000000000043</v>
      </c>
      <c r="S42" s="206">
        <v>7623.4500000000071</v>
      </c>
      <c r="T42" s="207">
        <v>9317.549999999992</v>
      </c>
      <c r="U42" s="302"/>
      <c r="V42" s="86"/>
      <c r="W42" s="237">
        <v>2.2500000000000018</v>
      </c>
      <c r="X42" s="235">
        <v>381.17250000000035</v>
      </c>
      <c r="Y42" s="236">
        <v>16559.827499999999</v>
      </c>
      <c r="Z42" s="302"/>
    </row>
    <row r="43" spans="1:113" ht="15.75">
      <c r="A43" s="21"/>
      <c r="B43" s="274" t="s">
        <v>294</v>
      </c>
      <c r="C43" s="854" t="s">
        <v>293</v>
      </c>
      <c r="D43" s="275" t="s">
        <v>285</v>
      </c>
      <c r="E43" s="222">
        <v>16942</v>
      </c>
      <c r="F43" s="2">
        <v>0</v>
      </c>
      <c r="G43" s="259">
        <v>16942</v>
      </c>
      <c r="H43" s="145"/>
      <c r="I43" s="214">
        <v>2.2499999999999919E-2</v>
      </c>
      <c r="J43" s="88">
        <v>381.19499999999863</v>
      </c>
      <c r="K43" s="208">
        <v>22.499999999999922</v>
      </c>
      <c r="L43" s="206">
        <v>3811.9499999999862</v>
      </c>
      <c r="M43" s="207">
        <v>13130.050000000014</v>
      </c>
      <c r="N43" s="302"/>
      <c r="O43" s="86"/>
      <c r="P43" s="214">
        <v>4.500000000000004E-2</v>
      </c>
      <c r="Q43" s="88">
        <v>762.39000000000067</v>
      </c>
      <c r="R43" s="208">
        <v>45.000000000000043</v>
      </c>
      <c r="S43" s="206">
        <v>7623.9000000000069</v>
      </c>
      <c r="T43" s="207">
        <v>9318.0999999999931</v>
      </c>
      <c r="U43" s="302"/>
      <c r="V43" s="86"/>
      <c r="W43" s="237">
        <v>2.2500000000000018</v>
      </c>
      <c r="X43" s="235">
        <v>381.19500000000033</v>
      </c>
      <c r="Y43" s="236">
        <v>16560.805</v>
      </c>
      <c r="Z43" s="302"/>
    </row>
    <row r="44" spans="1:113" ht="16.5" thickBot="1">
      <c r="A44" s="21"/>
      <c r="B44" s="538" t="s">
        <v>294</v>
      </c>
      <c r="C44" s="859" t="s">
        <v>292</v>
      </c>
      <c r="D44" s="276" t="s">
        <v>285</v>
      </c>
      <c r="E44" s="223">
        <v>16950</v>
      </c>
      <c r="F44" s="15">
        <v>0</v>
      </c>
      <c r="G44" s="260">
        <v>16950</v>
      </c>
      <c r="H44" s="145"/>
      <c r="I44" s="251">
        <v>2.2500000000000121E-2</v>
      </c>
      <c r="J44" s="89">
        <v>381.17250000000206</v>
      </c>
      <c r="K44" s="252">
        <v>22.500000000000121</v>
      </c>
      <c r="L44" s="253">
        <v>3811.7250000000204</v>
      </c>
      <c r="M44" s="254">
        <v>13129.27499999998</v>
      </c>
      <c r="N44" s="303"/>
      <c r="O44" s="86"/>
      <c r="P44" s="251">
        <v>4.500000000000004E-2</v>
      </c>
      <c r="Q44" s="89">
        <v>762.34500000000071</v>
      </c>
      <c r="R44" s="252">
        <v>45.000000000000043</v>
      </c>
      <c r="S44" s="253">
        <v>7623.4500000000071</v>
      </c>
      <c r="T44" s="254">
        <v>9317.549999999992</v>
      </c>
      <c r="U44" s="303"/>
      <c r="V44" s="86"/>
      <c r="W44" s="255">
        <v>2.2500000000000018</v>
      </c>
      <c r="X44" s="256">
        <v>381.17250000000035</v>
      </c>
      <c r="Y44" s="257">
        <v>16559.827499999999</v>
      </c>
      <c r="Z44" s="303"/>
    </row>
    <row r="45" spans="1:113" ht="5.25" customHeight="1">
      <c r="A45" s="31"/>
      <c r="B45" s="31"/>
      <c r="C45" s="435"/>
      <c r="D45" s="31"/>
      <c r="E45" s="31"/>
      <c r="F45" s="31"/>
      <c r="G45" s="31"/>
      <c r="H45" s="31"/>
      <c r="I45" s="80"/>
      <c r="J45" s="80"/>
      <c r="K45" s="75"/>
      <c r="L45" s="80"/>
      <c r="M45" s="80"/>
      <c r="N45" s="304"/>
      <c r="O45" s="204"/>
      <c r="P45" s="80"/>
      <c r="Q45" s="80"/>
      <c r="R45" s="75"/>
      <c r="S45" s="80"/>
      <c r="T45" s="80"/>
      <c r="U45" s="304"/>
      <c r="V45" s="204"/>
      <c r="W45" s="75"/>
      <c r="X45" s="92"/>
      <c r="Y45" s="80"/>
      <c r="Z45" s="310"/>
    </row>
    <row r="46" spans="1:113" s="5" customFormat="1" ht="10.5" hidden="1" customHeight="1">
      <c r="A46" s="21"/>
      <c r="B46" s="27"/>
      <c r="C46" s="441"/>
      <c r="D46" s="27"/>
      <c r="E46" s="156"/>
      <c r="F46" s="29"/>
      <c r="G46" s="149"/>
      <c r="H46" s="149"/>
      <c r="I46" s="149"/>
      <c r="J46" s="149"/>
      <c r="K46" s="149"/>
      <c r="L46" s="149"/>
      <c r="M46" s="149"/>
      <c r="N46" s="308"/>
      <c r="O46" s="149"/>
      <c r="P46" s="149"/>
      <c r="Q46" s="149"/>
      <c r="R46" s="149"/>
      <c r="S46" s="149"/>
      <c r="T46" s="149"/>
      <c r="U46" s="308"/>
      <c r="V46" s="149"/>
      <c r="W46" s="149"/>
      <c r="X46" s="149"/>
      <c r="Y46" s="149"/>
      <c r="Z46" s="308"/>
      <c r="AA46" s="149"/>
      <c r="AB46" s="500"/>
      <c r="AC46" s="500"/>
      <c r="AD46" s="500"/>
      <c r="AE46" s="500"/>
      <c r="AF46" s="500"/>
      <c r="AG46" s="500"/>
      <c r="AH46" s="500"/>
      <c r="AI46" s="500"/>
      <c r="AJ46" s="500"/>
      <c r="AK46" s="500"/>
      <c r="AL46" s="500"/>
      <c r="AM46" s="500"/>
      <c r="AN46" s="500"/>
      <c r="AO46" s="500"/>
      <c r="AP46" s="500"/>
      <c r="AQ46" s="500"/>
      <c r="AR46" s="500"/>
      <c r="AS46" s="500"/>
      <c r="AT46" s="500"/>
      <c r="AU46" s="500"/>
      <c r="AV46" s="500"/>
      <c r="AW46" s="500"/>
      <c r="AX46" s="500"/>
      <c r="AY46" s="500"/>
      <c r="AZ46" s="500"/>
      <c r="BA46" s="500"/>
      <c r="BB46" s="500"/>
      <c r="BC46" s="500"/>
      <c r="BD46" s="500"/>
      <c r="BE46" s="500"/>
      <c r="BF46" s="500"/>
      <c r="BG46" s="500"/>
      <c r="BH46" s="500"/>
      <c r="BI46" s="500"/>
      <c r="BJ46" s="500"/>
      <c r="BK46" s="500"/>
      <c r="BL46" s="500"/>
      <c r="BM46" s="500"/>
      <c r="BN46" s="500"/>
      <c r="BO46" s="500"/>
      <c r="BP46" s="500"/>
      <c r="BQ46" s="500"/>
      <c r="BR46" s="500"/>
      <c r="BS46" s="500"/>
      <c r="BT46" s="500"/>
      <c r="BU46" s="500"/>
      <c r="BV46" s="500"/>
      <c r="BW46" s="500"/>
      <c r="BX46" s="500"/>
      <c r="BY46" s="500"/>
      <c r="BZ46" s="500"/>
      <c r="CA46" s="500"/>
      <c r="CB46" s="500"/>
      <c r="CC46" s="500"/>
      <c r="CD46" s="500"/>
      <c r="CE46" s="500"/>
      <c r="CF46" s="500"/>
      <c r="CG46" s="500"/>
      <c r="CH46" s="500"/>
      <c r="CI46" s="500"/>
      <c r="CJ46" s="500"/>
      <c r="CK46" s="500"/>
      <c r="CL46" s="500"/>
      <c r="CM46" s="500"/>
      <c r="CN46" s="500"/>
      <c r="CO46" s="500"/>
      <c r="CP46" s="500"/>
      <c r="CQ46" s="500"/>
      <c r="CR46" s="500"/>
      <c r="CS46" s="500"/>
      <c r="CT46" s="500"/>
      <c r="CU46" s="500"/>
      <c r="CV46" s="500"/>
      <c r="CW46" s="500"/>
      <c r="CX46" s="500"/>
      <c r="CY46" s="500"/>
      <c r="CZ46" s="500"/>
      <c r="DA46" s="500"/>
      <c r="DB46" s="500"/>
      <c r="DC46" s="500"/>
      <c r="DD46" s="500"/>
      <c r="DE46" s="500"/>
      <c r="DF46" s="500"/>
      <c r="DG46" s="500"/>
      <c r="DH46" s="500"/>
      <c r="DI46" s="500"/>
    </row>
    <row r="47" spans="1:113" s="5" customFormat="1" ht="24.75" customHeight="1" thickBot="1">
      <c r="A47" s="66"/>
      <c r="B47" s="31" t="s">
        <v>94</v>
      </c>
      <c r="C47" s="430"/>
      <c r="D47" s="28" t="s">
        <v>268</v>
      </c>
      <c r="E47" s="150"/>
      <c r="F47" s="23"/>
      <c r="G47" s="150"/>
      <c r="H47" s="145"/>
      <c r="I47" s="212"/>
      <c r="J47" s="212"/>
      <c r="K47" s="74"/>
      <c r="L47" s="81"/>
      <c r="M47" s="79"/>
      <c r="N47" s="85"/>
      <c r="O47" s="66"/>
      <c r="P47" s="211"/>
      <c r="Q47" s="211"/>
      <c r="R47" s="74"/>
      <c r="S47" s="81"/>
      <c r="T47" s="79"/>
      <c r="U47" s="85"/>
      <c r="V47" s="66"/>
      <c r="W47" s="74"/>
      <c r="X47" s="50"/>
      <c r="Y47" s="81"/>
      <c r="Z47" s="81"/>
      <c r="AA47" s="23"/>
      <c r="AB47" s="500"/>
      <c r="AC47" s="500"/>
      <c r="AD47" s="500"/>
      <c r="AE47" s="500"/>
      <c r="AF47" s="500"/>
      <c r="AG47" s="500"/>
      <c r="AH47" s="500"/>
      <c r="AI47" s="500"/>
      <c r="AJ47" s="500"/>
      <c r="AK47" s="500"/>
      <c r="AL47" s="500"/>
      <c r="AM47" s="500"/>
      <c r="AN47" s="500"/>
      <c r="AO47" s="500"/>
      <c r="AP47" s="500"/>
      <c r="AQ47" s="500"/>
      <c r="AR47" s="500"/>
      <c r="AS47" s="500"/>
      <c r="AT47" s="500"/>
      <c r="AU47" s="500"/>
      <c r="AV47" s="500"/>
      <c r="AW47" s="500"/>
      <c r="AX47" s="500"/>
      <c r="AY47" s="500"/>
      <c r="AZ47" s="500"/>
      <c r="BA47" s="500"/>
      <c r="BB47" s="500"/>
      <c r="BC47" s="500"/>
      <c r="BD47" s="500"/>
      <c r="BE47" s="500"/>
      <c r="BF47" s="500"/>
      <c r="BG47" s="500"/>
      <c r="BH47" s="500"/>
      <c r="BI47" s="500"/>
      <c r="BJ47" s="500"/>
      <c r="BK47" s="500"/>
      <c r="BL47" s="500"/>
      <c r="BM47" s="500"/>
      <c r="BN47" s="500"/>
      <c r="BO47" s="500"/>
      <c r="BP47" s="500"/>
      <c r="BQ47" s="500"/>
      <c r="BR47" s="500"/>
      <c r="BS47" s="500"/>
      <c r="BT47" s="500"/>
      <c r="BU47" s="500"/>
      <c r="BV47" s="500"/>
      <c r="BW47" s="500"/>
      <c r="BX47" s="500"/>
      <c r="BY47" s="500"/>
      <c r="BZ47" s="500"/>
      <c r="CA47" s="500"/>
      <c r="CB47" s="500"/>
      <c r="CC47" s="500"/>
      <c r="CD47" s="500"/>
      <c r="CE47" s="500"/>
      <c r="CF47" s="500"/>
      <c r="CG47" s="500"/>
      <c r="CH47" s="500"/>
      <c r="CI47" s="500"/>
      <c r="CJ47" s="500"/>
      <c r="CK47" s="500"/>
      <c r="CL47" s="500"/>
      <c r="CM47" s="500"/>
      <c r="CN47" s="500"/>
      <c r="CO47" s="500"/>
      <c r="CP47" s="500"/>
      <c r="CQ47" s="500"/>
      <c r="CR47" s="500"/>
      <c r="CS47" s="500"/>
      <c r="CT47" s="500"/>
      <c r="CU47" s="500"/>
      <c r="CV47" s="500"/>
      <c r="CW47" s="500"/>
      <c r="CX47" s="500"/>
      <c r="CY47" s="500"/>
      <c r="CZ47" s="500"/>
      <c r="DA47" s="500"/>
      <c r="DB47" s="500"/>
      <c r="DC47" s="500"/>
      <c r="DD47" s="500"/>
      <c r="DE47" s="500"/>
      <c r="DF47" s="500"/>
      <c r="DG47" s="500"/>
      <c r="DH47" s="500"/>
      <c r="DI47" s="500"/>
    </row>
    <row r="48" spans="1:113" ht="23.25" customHeight="1">
      <c r="B48" s="26" t="s">
        <v>66</v>
      </c>
      <c r="C48" s="436"/>
      <c r="D48" s="59"/>
      <c r="E48" s="154" t="s">
        <v>42</v>
      </c>
      <c r="F48" s="25"/>
      <c r="G48" s="261"/>
      <c r="H48" s="145"/>
      <c r="I48" s="94" t="s">
        <v>16</v>
      </c>
      <c r="J48" s="87"/>
      <c r="K48" s="921" t="s">
        <v>355</v>
      </c>
      <c r="L48" s="921" t="s">
        <v>354</v>
      </c>
      <c r="M48" s="921" t="s">
        <v>353</v>
      </c>
      <c r="N48" s="927" t="s">
        <v>278</v>
      </c>
      <c r="O48" s="95"/>
      <c r="P48" s="94" t="s">
        <v>16</v>
      </c>
      <c r="Q48" s="87"/>
      <c r="R48" s="921" t="s">
        <v>355</v>
      </c>
      <c r="S48" s="921" t="s">
        <v>354</v>
      </c>
      <c r="T48" s="921" t="s">
        <v>353</v>
      </c>
      <c r="U48" s="927" t="s">
        <v>278</v>
      </c>
      <c r="V48" s="95"/>
      <c r="W48" s="923" t="s">
        <v>355</v>
      </c>
      <c r="X48" s="925" t="s">
        <v>354</v>
      </c>
      <c r="Y48" s="925" t="s">
        <v>353</v>
      </c>
      <c r="Z48" s="927" t="s">
        <v>278</v>
      </c>
    </row>
    <row r="49" spans="1:26" ht="30" customHeight="1" thickBot="1">
      <c r="B49" s="60" t="s">
        <v>20</v>
      </c>
      <c r="C49" s="437" t="s">
        <v>287</v>
      </c>
      <c r="D49" s="61"/>
      <c r="E49" s="155" t="s">
        <v>22</v>
      </c>
      <c r="F49" s="38" t="s">
        <v>31</v>
      </c>
      <c r="G49" s="262" t="s">
        <v>23</v>
      </c>
      <c r="H49" s="145"/>
      <c r="I49" s="460" t="s">
        <v>1</v>
      </c>
      <c r="J49" s="461" t="s">
        <v>2</v>
      </c>
      <c r="K49" s="922"/>
      <c r="L49" s="922"/>
      <c r="M49" s="922"/>
      <c r="N49" s="928"/>
      <c r="O49" s="96"/>
      <c r="P49" s="460" t="s">
        <v>1</v>
      </c>
      <c r="Q49" s="461" t="s">
        <v>2</v>
      </c>
      <c r="R49" s="922"/>
      <c r="S49" s="922"/>
      <c r="T49" s="922"/>
      <c r="U49" s="928"/>
      <c r="V49" s="96"/>
      <c r="W49" s="924"/>
      <c r="X49" s="926"/>
      <c r="Y49" s="926"/>
      <c r="Z49" s="928"/>
    </row>
    <row r="50" spans="1:26">
      <c r="B50" s="18" t="s">
        <v>56</v>
      </c>
      <c r="C50" s="854" t="s">
        <v>68</v>
      </c>
      <c r="D50" s="838" t="s">
        <v>76</v>
      </c>
      <c r="E50" s="141">
        <v>13960</v>
      </c>
      <c r="F50" s="7">
        <v>0</v>
      </c>
      <c r="G50" s="258">
        <v>13960</v>
      </c>
      <c r="H50" s="145"/>
      <c r="I50" s="214">
        <v>3.8249999999999985E-2</v>
      </c>
      <c r="J50" s="88">
        <v>533.9699999999998</v>
      </c>
      <c r="K50" s="208">
        <v>38.249999999999986</v>
      </c>
      <c r="L50" s="206">
        <v>5339.699999999998</v>
      </c>
      <c r="M50" s="207">
        <v>8620.3000000000029</v>
      </c>
      <c r="N50" s="302"/>
      <c r="O50" s="86"/>
      <c r="P50" s="214">
        <v>7.6500000000000068E-2</v>
      </c>
      <c r="Q50" s="88">
        <v>1067.940000000001</v>
      </c>
      <c r="R50" s="208">
        <v>76.500000000000071</v>
      </c>
      <c r="S50" s="206">
        <v>10679.400000000009</v>
      </c>
      <c r="T50" s="207">
        <v>3280.5999999999913</v>
      </c>
      <c r="U50" s="302"/>
      <c r="V50" s="86"/>
      <c r="W50" s="237">
        <v>3.8250000000000033</v>
      </c>
      <c r="X50" s="235">
        <v>533.97000000000048</v>
      </c>
      <c r="Y50" s="236">
        <v>13426.029999999999</v>
      </c>
      <c r="Z50" s="302"/>
    </row>
    <row r="51" spans="1:26">
      <c r="B51" s="534" t="s">
        <v>56</v>
      </c>
      <c r="C51" s="854" t="s">
        <v>67</v>
      </c>
      <c r="D51" s="838" t="s">
        <v>77</v>
      </c>
      <c r="E51" s="141">
        <v>14810</v>
      </c>
      <c r="F51" s="2">
        <v>0</v>
      </c>
      <c r="G51" s="259">
        <v>14810</v>
      </c>
      <c r="H51" s="145"/>
      <c r="I51" s="214">
        <v>3.8249999999999985E-2</v>
      </c>
      <c r="J51" s="88">
        <v>566.48249999999973</v>
      </c>
      <c r="K51" s="208">
        <v>38.249999999999986</v>
      </c>
      <c r="L51" s="206">
        <v>5664.8249999999971</v>
      </c>
      <c r="M51" s="207">
        <v>9145.1750000000029</v>
      </c>
      <c r="N51" s="302"/>
      <c r="O51" s="86"/>
      <c r="P51" s="214">
        <v>7.6500000000000068E-2</v>
      </c>
      <c r="Q51" s="88">
        <v>1132.9650000000011</v>
      </c>
      <c r="R51" s="208">
        <v>76.500000000000071</v>
      </c>
      <c r="S51" s="206">
        <v>11329.650000000011</v>
      </c>
      <c r="T51" s="207">
        <v>3480.3499999999894</v>
      </c>
      <c r="U51" s="302"/>
      <c r="V51" s="86"/>
      <c r="W51" s="237">
        <v>3.8250000000000033</v>
      </c>
      <c r="X51" s="235">
        <v>566.48250000000053</v>
      </c>
      <c r="Y51" s="236">
        <v>14243.5175</v>
      </c>
      <c r="Z51" s="302"/>
    </row>
    <row r="52" spans="1:26">
      <c r="A52" s="21"/>
      <c r="B52" s="534" t="s">
        <v>56</v>
      </c>
      <c r="C52" s="854" t="s">
        <v>73</v>
      </c>
      <c r="D52" s="838" t="s">
        <v>77</v>
      </c>
      <c r="E52" s="141">
        <v>16980</v>
      </c>
      <c r="F52" s="2">
        <v>0</v>
      </c>
      <c r="G52" s="259">
        <v>16980</v>
      </c>
      <c r="H52" s="145"/>
      <c r="I52" s="214">
        <v>3.8249999999999985E-2</v>
      </c>
      <c r="J52" s="88">
        <v>649.48499999999979</v>
      </c>
      <c r="K52" s="208">
        <v>38.249999999999986</v>
      </c>
      <c r="L52" s="206">
        <v>6494.8499999999976</v>
      </c>
      <c r="M52" s="207">
        <v>10485.150000000001</v>
      </c>
      <c r="N52" s="302"/>
      <c r="O52" s="86"/>
      <c r="P52" s="214">
        <v>7.6499999999999971E-2</v>
      </c>
      <c r="Q52" s="88">
        <v>1298.9699999999996</v>
      </c>
      <c r="R52" s="208">
        <v>76.499999999999972</v>
      </c>
      <c r="S52" s="206">
        <v>12989.699999999995</v>
      </c>
      <c r="T52" s="207">
        <v>3990.3000000000047</v>
      </c>
      <c r="U52" s="302"/>
      <c r="V52" s="86"/>
      <c r="W52" s="237">
        <v>3.8249999999999984</v>
      </c>
      <c r="X52" s="235">
        <v>649.48499999999979</v>
      </c>
      <c r="Y52" s="236">
        <v>16330.514999999999</v>
      </c>
      <c r="Z52" s="302"/>
    </row>
    <row r="53" spans="1:26">
      <c r="A53" s="21"/>
      <c r="B53" s="534" t="s">
        <v>56</v>
      </c>
      <c r="C53" s="438" t="s">
        <v>62</v>
      </c>
      <c r="D53" s="49" t="s">
        <v>77</v>
      </c>
      <c r="E53" s="141">
        <v>17140</v>
      </c>
      <c r="F53" s="2">
        <v>0</v>
      </c>
      <c r="G53" s="259">
        <v>17140</v>
      </c>
      <c r="H53" s="145"/>
      <c r="I53" s="214">
        <v>3.8250000000000083E-2</v>
      </c>
      <c r="J53" s="88">
        <v>655.60500000000138</v>
      </c>
      <c r="K53" s="208">
        <v>38.250000000000085</v>
      </c>
      <c r="L53" s="206">
        <v>6556.0500000000138</v>
      </c>
      <c r="M53" s="207">
        <v>10583.949999999986</v>
      </c>
      <c r="N53" s="302"/>
      <c r="O53" s="86"/>
      <c r="P53" s="214">
        <v>7.6499999999999971E-2</v>
      </c>
      <c r="Q53" s="88">
        <v>1311.2099999999996</v>
      </c>
      <c r="R53" s="208">
        <v>76.499999999999972</v>
      </c>
      <c r="S53" s="206">
        <v>13112.099999999995</v>
      </c>
      <c r="T53" s="207">
        <v>4027.9000000000051</v>
      </c>
      <c r="U53" s="302"/>
      <c r="V53" s="86"/>
      <c r="W53" s="237">
        <v>3.8249999999999984</v>
      </c>
      <c r="X53" s="235">
        <v>655.60499999999979</v>
      </c>
      <c r="Y53" s="236">
        <v>16484.395</v>
      </c>
      <c r="Z53" s="302"/>
    </row>
    <row r="54" spans="1:26">
      <c r="A54" s="21"/>
      <c r="B54" s="534" t="s">
        <v>56</v>
      </c>
      <c r="C54" s="438" t="s">
        <v>74</v>
      </c>
      <c r="D54" s="49" t="s">
        <v>77</v>
      </c>
      <c r="E54" s="141">
        <v>19420</v>
      </c>
      <c r="F54" s="2">
        <v>0</v>
      </c>
      <c r="G54" s="259">
        <v>19420</v>
      </c>
      <c r="H54" s="145"/>
      <c r="I54" s="214">
        <v>3.8249999999999888E-2</v>
      </c>
      <c r="J54" s="88">
        <v>742.81499999999778</v>
      </c>
      <c r="K54" s="208">
        <v>38.249999999999886</v>
      </c>
      <c r="L54" s="206">
        <v>7428.1499999999778</v>
      </c>
      <c r="M54" s="207">
        <v>11991.850000000022</v>
      </c>
      <c r="N54" s="302"/>
      <c r="O54" s="86"/>
      <c r="P54" s="214">
        <v>7.6500000000000068E-2</v>
      </c>
      <c r="Q54" s="88">
        <v>1485.6300000000012</v>
      </c>
      <c r="R54" s="208">
        <v>76.500000000000071</v>
      </c>
      <c r="S54" s="206">
        <v>14856.300000000012</v>
      </c>
      <c r="T54" s="207">
        <v>4563.699999999988</v>
      </c>
      <c r="U54" s="302"/>
      <c r="V54" s="86"/>
      <c r="W54" s="237">
        <v>3.8250000000000033</v>
      </c>
      <c r="X54" s="235">
        <v>742.81500000000062</v>
      </c>
      <c r="Y54" s="236">
        <v>18677.184999999998</v>
      </c>
      <c r="Z54" s="302"/>
    </row>
    <row r="55" spans="1:26">
      <c r="A55" s="49"/>
      <c r="B55" s="18" t="s">
        <v>57</v>
      </c>
      <c r="C55" s="854" t="s">
        <v>67</v>
      </c>
      <c r="D55" s="838" t="s">
        <v>77</v>
      </c>
      <c r="E55" s="268">
        <v>16020</v>
      </c>
      <c r="F55" s="2">
        <v>0</v>
      </c>
      <c r="G55" s="259">
        <v>16020</v>
      </c>
      <c r="H55" s="145"/>
      <c r="I55" s="214">
        <v>5.0400000000000049E-2</v>
      </c>
      <c r="J55" s="88">
        <v>807.40800000000081</v>
      </c>
      <c r="K55" s="208">
        <v>50.400000000000048</v>
      </c>
      <c r="L55" s="206">
        <v>8074.0800000000081</v>
      </c>
      <c r="M55" s="207">
        <v>7945.9199999999919</v>
      </c>
      <c r="N55" s="302"/>
      <c r="O55" s="86"/>
      <c r="P55" s="214">
        <v>0.1</v>
      </c>
      <c r="Q55" s="88">
        <v>1602</v>
      </c>
      <c r="R55" s="208">
        <v>100</v>
      </c>
      <c r="S55" s="206">
        <v>16020</v>
      </c>
      <c r="T55" s="207">
        <v>0</v>
      </c>
      <c r="U55" s="302"/>
      <c r="V55" s="86"/>
      <c r="W55" s="237">
        <v>5</v>
      </c>
      <c r="X55" s="235">
        <v>801</v>
      </c>
      <c r="Y55" s="236">
        <v>15219</v>
      </c>
      <c r="Z55" s="302"/>
    </row>
    <row r="56" spans="1:26">
      <c r="A56" s="49"/>
      <c r="B56" s="534" t="s">
        <v>57</v>
      </c>
      <c r="C56" s="854" t="s">
        <v>73</v>
      </c>
      <c r="D56" s="838" t="s">
        <v>77</v>
      </c>
      <c r="E56" s="268">
        <v>18200</v>
      </c>
      <c r="F56" s="2">
        <v>0</v>
      </c>
      <c r="G56" s="259">
        <v>18200</v>
      </c>
      <c r="H56" s="145"/>
      <c r="I56" s="214">
        <v>5.0400000000000049E-2</v>
      </c>
      <c r="J56" s="88">
        <v>917.28000000000088</v>
      </c>
      <c r="K56" s="208">
        <v>50.400000000000048</v>
      </c>
      <c r="L56" s="206">
        <v>9172.8000000000084</v>
      </c>
      <c r="M56" s="207">
        <v>9027.1999999999916</v>
      </c>
      <c r="N56" s="302"/>
      <c r="O56" s="86"/>
      <c r="P56" s="214">
        <v>0.1</v>
      </c>
      <c r="Q56" s="88">
        <v>1820</v>
      </c>
      <c r="R56" s="208">
        <v>100</v>
      </c>
      <c r="S56" s="206">
        <v>18200</v>
      </c>
      <c r="T56" s="207">
        <v>0</v>
      </c>
      <c r="U56" s="302"/>
      <c r="V56" s="86"/>
      <c r="W56" s="237">
        <v>5</v>
      </c>
      <c r="X56" s="235">
        <v>910</v>
      </c>
      <c r="Y56" s="236">
        <v>17290</v>
      </c>
      <c r="Z56" s="302"/>
    </row>
    <row r="57" spans="1:26">
      <c r="A57" s="49"/>
      <c r="B57" s="534" t="s">
        <v>57</v>
      </c>
      <c r="C57" s="854" t="s">
        <v>69</v>
      </c>
      <c r="D57" s="838" t="s">
        <v>78</v>
      </c>
      <c r="E57" s="266">
        <v>16990</v>
      </c>
      <c r="F57" s="2">
        <v>0</v>
      </c>
      <c r="G57" s="259">
        <v>16990</v>
      </c>
      <c r="H57" s="145"/>
      <c r="I57" s="214">
        <v>5.0400000000000049E-2</v>
      </c>
      <c r="J57" s="88">
        <v>856.29600000000084</v>
      </c>
      <c r="K57" s="208">
        <v>50.400000000000048</v>
      </c>
      <c r="L57" s="206">
        <v>8562.9600000000082</v>
      </c>
      <c r="M57" s="207">
        <v>8427.0399999999918</v>
      </c>
      <c r="N57" s="302"/>
      <c r="O57" s="86"/>
      <c r="P57" s="214">
        <v>0.1</v>
      </c>
      <c r="Q57" s="88">
        <v>1699</v>
      </c>
      <c r="R57" s="208">
        <v>100</v>
      </c>
      <c r="S57" s="206">
        <v>16990</v>
      </c>
      <c r="T57" s="207">
        <v>0</v>
      </c>
      <c r="U57" s="302"/>
      <c r="V57" s="86"/>
      <c r="W57" s="237">
        <v>5</v>
      </c>
      <c r="X57" s="235">
        <v>849.5</v>
      </c>
      <c r="Y57" s="236">
        <v>16140.5</v>
      </c>
      <c r="Z57" s="302"/>
    </row>
    <row r="58" spans="1:26">
      <c r="A58" s="49"/>
      <c r="B58" s="534" t="s">
        <v>57</v>
      </c>
      <c r="C58" s="854" t="s">
        <v>70</v>
      </c>
      <c r="D58" s="838" t="s">
        <v>78</v>
      </c>
      <c r="E58" s="267">
        <v>19070</v>
      </c>
      <c r="F58" s="2">
        <v>0</v>
      </c>
      <c r="G58" s="259">
        <v>19070</v>
      </c>
      <c r="H58" s="145"/>
      <c r="I58" s="214">
        <v>5.0400000000000049E-2</v>
      </c>
      <c r="J58" s="88">
        <v>961.12800000000095</v>
      </c>
      <c r="K58" s="208">
        <v>50.400000000000048</v>
      </c>
      <c r="L58" s="206">
        <v>9611.2800000000097</v>
      </c>
      <c r="M58" s="207">
        <v>9458.7199999999903</v>
      </c>
      <c r="N58" s="302"/>
      <c r="O58" s="86"/>
      <c r="P58" s="214">
        <v>0.1</v>
      </c>
      <c r="Q58" s="88">
        <v>1907</v>
      </c>
      <c r="R58" s="208">
        <v>100</v>
      </c>
      <c r="S58" s="206">
        <v>19070</v>
      </c>
      <c r="T58" s="207">
        <v>0</v>
      </c>
      <c r="U58" s="302"/>
      <c r="V58" s="86"/>
      <c r="W58" s="237">
        <v>5</v>
      </c>
      <c r="X58" s="235">
        <v>953.5</v>
      </c>
      <c r="Y58" s="236">
        <v>18116.5</v>
      </c>
      <c r="Z58" s="302"/>
    </row>
    <row r="59" spans="1:26">
      <c r="A59" s="49"/>
      <c r="B59" s="534" t="s">
        <v>57</v>
      </c>
      <c r="C59" s="854" t="s">
        <v>293</v>
      </c>
      <c r="D59" s="838" t="s">
        <v>285</v>
      </c>
      <c r="E59" s="269">
        <v>18520</v>
      </c>
      <c r="F59" s="2">
        <v>0</v>
      </c>
      <c r="G59" s="259">
        <v>18520</v>
      </c>
      <c r="H59" s="145"/>
      <c r="I59" s="214">
        <v>5.0400000000000146E-2</v>
      </c>
      <c r="J59" s="88">
        <v>933.40800000000274</v>
      </c>
      <c r="K59" s="208">
        <v>50.400000000000148</v>
      </c>
      <c r="L59" s="206">
        <v>9334.0800000000272</v>
      </c>
      <c r="M59" s="207">
        <v>9185.9199999999728</v>
      </c>
      <c r="N59" s="302"/>
      <c r="O59" s="86"/>
      <c r="P59" s="214">
        <v>0.1</v>
      </c>
      <c r="Q59" s="88">
        <v>1852</v>
      </c>
      <c r="R59" s="208">
        <v>100</v>
      </c>
      <c r="S59" s="206">
        <v>18520</v>
      </c>
      <c r="T59" s="207">
        <v>0</v>
      </c>
      <c r="U59" s="302"/>
      <c r="V59" s="86"/>
      <c r="W59" s="237">
        <v>5</v>
      </c>
      <c r="X59" s="235">
        <v>926</v>
      </c>
      <c r="Y59" s="236">
        <v>17594</v>
      </c>
      <c r="Z59" s="302"/>
    </row>
    <row r="60" spans="1:26">
      <c r="A60" s="49"/>
      <c r="B60" s="534" t="s">
        <v>57</v>
      </c>
      <c r="C60" s="854" t="s">
        <v>292</v>
      </c>
      <c r="D60" s="838" t="s">
        <v>285</v>
      </c>
      <c r="E60" s="269">
        <v>20610</v>
      </c>
      <c r="F60" s="2">
        <v>0</v>
      </c>
      <c r="G60" s="259">
        <v>20610</v>
      </c>
      <c r="H60" s="145"/>
      <c r="I60" s="214">
        <v>5.0399999999999945E-2</v>
      </c>
      <c r="J60" s="88">
        <v>1038.7439999999988</v>
      </c>
      <c r="K60" s="208">
        <v>50.399999999999942</v>
      </c>
      <c r="L60" s="206">
        <v>10387.439999999988</v>
      </c>
      <c r="M60" s="207">
        <v>10222.560000000012</v>
      </c>
      <c r="N60" s="302"/>
      <c r="O60" s="86"/>
      <c r="P60" s="214">
        <v>0.1</v>
      </c>
      <c r="Q60" s="88">
        <v>2061</v>
      </c>
      <c r="R60" s="208">
        <v>100</v>
      </c>
      <c r="S60" s="206">
        <v>20610</v>
      </c>
      <c r="T60" s="207">
        <v>0</v>
      </c>
      <c r="U60" s="302"/>
      <c r="V60" s="86"/>
      <c r="W60" s="237">
        <v>5</v>
      </c>
      <c r="X60" s="235">
        <v>1030.5</v>
      </c>
      <c r="Y60" s="236">
        <v>19579.5</v>
      </c>
      <c r="Z60" s="302"/>
    </row>
    <row r="61" spans="1:26">
      <c r="A61" s="49"/>
      <c r="B61" s="534" t="s">
        <v>57</v>
      </c>
      <c r="C61" s="438" t="s">
        <v>62</v>
      </c>
      <c r="D61" s="49" t="s">
        <v>61</v>
      </c>
      <c r="E61" s="268">
        <v>18360</v>
      </c>
      <c r="F61" s="2">
        <v>0</v>
      </c>
      <c r="G61" s="259">
        <v>18360</v>
      </c>
      <c r="H61" s="145"/>
      <c r="I61" s="214">
        <v>5.0399999999999945E-2</v>
      </c>
      <c r="J61" s="88">
        <v>925.34399999999903</v>
      </c>
      <c r="K61" s="208">
        <v>50.399999999999942</v>
      </c>
      <c r="L61" s="206">
        <v>9253.4399999999896</v>
      </c>
      <c r="M61" s="207">
        <v>9106.5600000000104</v>
      </c>
      <c r="N61" s="302"/>
      <c r="O61" s="86"/>
      <c r="P61" s="214">
        <v>0.1</v>
      </c>
      <c r="Q61" s="88">
        <v>1836</v>
      </c>
      <c r="R61" s="208">
        <v>100</v>
      </c>
      <c r="S61" s="206">
        <v>18360</v>
      </c>
      <c r="T61" s="207">
        <v>0</v>
      </c>
      <c r="U61" s="302"/>
      <c r="V61" s="86"/>
      <c r="W61" s="237">
        <v>5</v>
      </c>
      <c r="X61" s="235">
        <v>918</v>
      </c>
      <c r="Y61" s="236">
        <v>17442</v>
      </c>
      <c r="Z61" s="302"/>
    </row>
    <row r="62" spans="1:26">
      <c r="A62" s="49"/>
      <c r="B62" s="534" t="s">
        <v>57</v>
      </c>
      <c r="C62" s="438" t="s">
        <v>74</v>
      </c>
      <c r="D62" s="49" t="s">
        <v>61</v>
      </c>
      <c r="E62" s="268">
        <v>20640</v>
      </c>
      <c r="F62" s="2">
        <v>0</v>
      </c>
      <c r="G62" s="259">
        <v>20640</v>
      </c>
      <c r="H62" s="145"/>
      <c r="I62" s="214">
        <v>5.0400000000000049E-2</v>
      </c>
      <c r="J62" s="88">
        <v>1040.256000000001</v>
      </c>
      <c r="K62" s="208">
        <v>50.400000000000048</v>
      </c>
      <c r="L62" s="206">
        <v>10402.56000000001</v>
      </c>
      <c r="M62" s="207">
        <v>10237.43999999999</v>
      </c>
      <c r="N62" s="302"/>
      <c r="O62" s="86"/>
      <c r="P62" s="214">
        <v>0.1</v>
      </c>
      <c r="Q62" s="88">
        <v>2064</v>
      </c>
      <c r="R62" s="208">
        <v>100</v>
      </c>
      <c r="S62" s="206">
        <v>20640</v>
      </c>
      <c r="T62" s="207">
        <v>0</v>
      </c>
      <c r="U62" s="302"/>
      <c r="V62" s="86"/>
      <c r="W62" s="237">
        <v>5</v>
      </c>
      <c r="X62" s="235">
        <v>1032</v>
      </c>
      <c r="Y62" s="236">
        <v>19608</v>
      </c>
      <c r="Z62" s="302"/>
    </row>
    <row r="63" spans="1:26">
      <c r="A63" s="49"/>
      <c r="B63" s="534" t="s">
        <v>57</v>
      </c>
      <c r="C63" s="438" t="s">
        <v>82</v>
      </c>
      <c r="D63" s="49" t="s">
        <v>61</v>
      </c>
      <c r="E63" s="269">
        <v>20220</v>
      </c>
      <c r="F63" s="2">
        <v>0</v>
      </c>
      <c r="G63" s="259">
        <v>20220</v>
      </c>
      <c r="H63" s="145"/>
      <c r="I63" s="214">
        <v>5.0399999999999945E-2</v>
      </c>
      <c r="J63" s="88">
        <v>1019.0879999999988</v>
      </c>
      <c r="K63" s="208">
        <v>50.399999999999942</v>
      </c>
      <c r="L63" s="206">
        <v>10190.879999999988</v>
      </c>
      <c r="M63" s="207">
        <v>10029.120000000012</v>
      </c>
      <c r="N63" s="302"/>
      <c r="O63" s="86"/>
      <c r="P63" s="214">
        <v>0.1</v>
      </c>
      <c r="Q63" s="88">
        <v>2022</v>
      </c>
      <c r="R63" s="208">
        <v>100</v>
      </c>
      <c r="S63" s="206">
        <v>20220</v>
      </c>
      <c r="T63" s="207">
        <v>0</v>
      </c>
      <c r="U63" s="302"/>
      <c r="V63" s="86"/>
      <c r="W63" s="237">
        <v>5</v>
      </c>
      <c r="X63" s="235">
        <v>1011</v>
      </c>
      <c r="Y63" s="236">
        <v>19209</v>
      </c>
      <c r="Z63" s="302"/>
    </row>
    <row r="64" spans="1:26">
      <c r="A64" s="49"/>
      <c r="B64" s="18" t="s">
        <v>65</v>
      </c>
      <c r="C64" s="854" t="s">
        <v>69</v>
      </c>
      <c r="D64" s="838" t="s">
        <v>78</v>
      </c>
      <c r="E64" s="268">
        <v>18620</v>
      </c>
      <c r="F64" s="2">
        <v>0</v>
      </c>
      <c r="G64" s="259">
        <v>18620</v>
      </c>
      <c r="H64" s="145"/>
      <c r="I64" s="214">
        <v>5.0400000000000049E-2</v>
      </c>
      <c r="J64" s="88">
        <v>938.44800000000089</v>
      </c>
      <c r="K64" s="208">
        <v>50.400000000000048</v>
      </c>
      <c r="L64" s="206">
        <v>9384.4800000000087</v>
      </c>
      <c r="M64" s="207">
        <v>9235.5199999999913</v>
      </c>
      <c r="N64" s="302"/>
      <c r="O64" s="86"/>
      <c r="P64" s="214">
        <v>0.1</v>
      </c>
      <c r="Q64" s="88">
        <v>1862</v>
      </c>
      <c r="R64" s="208">
        <v>100</v>
      </c>
      <c r="S64" s="206">
        <v>18620</v>
      </c>
      <c r="T64" s="207">
        <v>0</v>
      </c>
      <c r="U64" s="302"/>
      <c r="V64" s="86"/>
      <c r="W64" s="237">
        <v>5</v>
      </c>
      <c r="X64" s="235">
        <v>931</v>
      </c>
      <c r="Y64" s="236">
        <v>17689</v>
      </c>
      <c r="Z64" s="302"/>
    </row>
    <row r="65" spans="1:113">
      <c r="A65" s="49"/>
      <c r="B65" s="534" t="s">
        <v>65</v>
      </c>
      <c r="C65" s="854" t="s">
        <v>70</v>
      </c>
      <c r="D65" s="838" t="s">
        <v>78</v>
      </c>
      <c r="E65" s="268">
        <v>20700</v>
      </c>
      <c r="F65" s="2">
        <v>0</v>
      </c>
      <c r="G65" s="259">
        <v>20700</v>
      </c>
      <c r="H65" s="145"/>
      <c r="I65" s="214">
        <v>5.0400000000000049E-2</v>
      </c>
      <c r="J65" s="88">
        <v>1043.2800000000011</v>
      </c>
      <c r="K65" s="208">
        <v>50.400000000000048</v>
      </c>
      <c r="L65" s="206">
        <v>10432.80000000001</v>
      </c>
      <c r="M65" s="207">
        <v>10267.19999999999</v>
      </c>
      <c r="N65" s="302"/>
      <c r="O65" s="86"/>
      <c r="P65" s="214">
        <v>0.1</v>
      </c>
      <c r="Q65" s="88">
        <v>2070</v>
      </c>
      <c r="R65" s="208">
        <v>100</v>
      </c>
      <c r="S65" s="206">
        <v>20700</v>
      </c>
      <c r="T65" s="207">
        <v>0</v>
      </c>
      <c r="U65" s="302"/>
      <c r="V65" s="86"/>
      <c r="W65" s="237">
        <v>5</v>
      </c>
      <c r="X65" s="235">
        <v>1035</v>
      </c>
      <c r="Y65" s="236">
        <v>19665</v>
      </c>
      <c r="Z65" s="302"/>
    </row>
    <row r="66" spans="1:113">
      <c r="A66" s="21"/>
      <c r="B66" s="534" t="s">
        <v>65</v>
      </c>
      <c r="C66" s="854" t="s">
        <v>71</v>
      </c>
      <c r="D66" s="838" t="s">
        <v>80</v>
      </c>
      <c r="E66" s="268">
        <v>20150</v>
      </c>
      <c r="F66" s="2">
        <v>0</v>
      </c>
      <c r="G66" s="259">
        <v>20150</v>
      </c>
      <c r="H66" s="145"/>
      <c r="I66" s="214">
        <v>5.0400000000000049E-2</v>
      </c>
      <c r="J66" s="88">
        <v>1015.560000000001</v>
      </c>
      <c r="K66" s="208">
        <v>50.400000000000048</v>
      </c>
      <c r="L66" s="206">
        <v>10155.600000000009</v>
      </c>
      <c r="M66" s="207">
        <v>9994.3999999999905</v>
      </c>
      <c r="N66" s="302"/>
      <c r="O66" s="86"/>
      <c r="P66" s="214">
        <v>0.1</v>
      </c>
      <c r="Q66" s="88">
        <v>2015</v>
      </c>
      <c r="R66" s="208">
        <v>100</v>
      </c>
      <c r="S66" s="206">
        <v>20150</v>
      </c>
      <c r="T66" s="207">
        <v>0</v>
      </c>
      <c r="U66" s="302"/>
      <c r="V66" s="86"/>
      <c r="W66" s="237">
        <v>5</v>
      </c>
      <c r="X66" s="235">
        <v>1007.5</v>
      </c>
      <c r="Y66" s="236">
        <v>19142.5</v>
      </c>
      <c r="Z66" s="302"/>
    </row>
    <row r="67" spans="1:113">
      <c r="A67" s="21"/>
      <c r="B67" s="534" t="s">
        <v>65</v>
      </c>
      <c r="C67" s="854" t="s">
        <v>70</v>
      </c>
      <c r="D67" s="838" t="s">
        <v>80</v>
      </c>
      <c r="E67" s="268">
        <v>22230</v>
      </c>
      <c r="F67" s="2">
        <v>0</v>
      </c>
      <c r="G67" s="259">
        <v>22230</v>
      </c>
      <c r="H67" s="145"/>
      <c r="I67" s="214">
        <v>5.0400000000000049E-2</v>
      </c>
      <c r="J67" s="88">
        <v>1120.3920000000012</v>
      </c>
      <c r="K67" s="208">
        <v>50.400000000000048</v>
      </c>
      <c r="L67" s="206">
        <v>11203.920000000013</v>
      </c>
      <c r="M67" s="207">
        <v>11026.079999999987</v>
      </c>
      <c r="N67" s="302"/>
      <c r="O67" s="86"/>
      <c r="P67" s="214">
        <v>0.1</v>
      </c>
      <c r="Q67" s="88">
        <v>2223</v>
      </c>
      <c r="R67" s="208">
        <v>100</v>
      </c>
      <c r="S67" s="206">
        <v>22230</v>
      </c>
      <c r="T67" s="207">
        <v>0</v>
      </c>
      <c r="U67" s="302"/>
      <c r="V67" s="86"/>
      <c r="W67" s="237">
        <v>5</v>
      </c>
      <c r="X67" s="235">
        <v>1111.5</v>
      </c>
      <c r="Y67" s="236">
        <v>21118.5</v>
      </c>
      <c r="Z67" s="302"/>
    </row>
    <row r="68" spans="1:113">
      <c r="A68" s="21"/>
      <c r="B68" s="534" t="s">
        <v>65</v>
      </c>
      <c r="C68" s="438" t="s">
        <v>72</v>
      </c>
      <c r="D68" s="49" t="s">
        <v>80</v>
      </c>
      <c r="E68" s="141">
        <v>22360</v>
      </c>
      <c r="F68" s="2">
        <v>0</v>
      </c>
      <c r="G68" s="259">
        <v>22360</v>
      </c>
      <c r="H68" s="145"/>
      <c r="I68" s="214">
        <v>5.0399999999999945E-2</v>
      </c>
      <c r="J68" s="88">
        <v>1126.9439999999988</v>
      </c>
      <c r="K68" s="208">
        <v>50.399999999999942</v>
      </c>
      <c r="L68" s="206">
        <v>11269.439999999988</v>
      </c>
      <c r="M68" s="207">
        <v>11090.560000000012</v>
      </c>
      <c r="N68" s="302"/>
      <c r="O68" s="86"/>
      <c r="P68" s="214">
        <v>0.1</v>
      </c>
      <c r="Q68" s="88">
        <v>2236</v>
      </c>
      <c r="R68" s="208">
        <v>100</v>
      </c>
      <c r="S68" s="206">
        <v>22360</v>
      </c>
      <c r="T68" s="207">
        <v>0</v>
      </c>
      <c r="U68" s="302"/>
      <c r="V68" s="86"/>
      <c r="W68" s="237">
        <v>5</v>
      </c>
      <c r="X68" s="235">
        <v>1118</v>
      </c>
      <c r="Y68" s="236">
        <v>21242</v>
      </c>
      <c r="Z68" s="302"/>
    </row>
    <row r="69" spans="1:113">
      <c r="A69" s="21"/>
      <c r="B69" s="534" t="s">
        <v>65</v>
      </c>
      <c r="C69" s="438" t="s">
        <v>75</v>
      </c>
      <c r="D69" s="49" t="s">
        <v>80</v>
      </c>
      <c r="E69" s="141">
        <v>24450</v>
      </c>
      <c r="F69" s="2">
        <v>0</v>
      </c>
      <c r="G69" s="259">
        <v>24450</v>
      </c>
      <c r="H69" s="145"/>
      <c r="I69" s="214">
        <v>5.0400000000000049E-2</v>
      </c>
      <c r="J69" s="88">
        <v>1232.2800000000011</v>
      </c>
      <c r="K69" s="208">
        <v>50.400000000000048</v>
      </c>
      <c r="L69" s="206">
        <v>12322.80000000001</v>
      </c>
      <c r="M69" s="207">
        <v>12127.19999999999</v>
      </c>
      <c r="N69" s="302"/>
      <c r="O69" s="86"/>
      <c r="P69" s="214">
        <v>0.1</v>
      </c>
      <c r="Q69" s="88">
        <v>2445</v>
      </c>
      <c r="R69" s="208">
        <v>100</v>
      </c>
      <c r="S69" s="206">
        <v>24450</v>
      </c>
      <c r="T69" s="207">
        <v>0</v>
      </c>
      <c r="U69" s="302"/>
      <c r="V69" s="86"/>
      <c r="W69" s="237">
        <v>5</v>
      </c>
      <c r="X69" s="235">
        <v>1222.5</v>
      </c>
      <c r="Y69" s="236">
        <v>23227.5</v>
      </c>
      <c r="Z69" s="302"/>
    </row>
    <row r="70" spans="1:113" ht="15.75" thickBot="1">
      <c r="A70" s="21"/>
      <c r="B70" s="536" t="s">
        <v>65</v>
      </c>
      <c r="C70" s="440" t="s">
        <v>286</v>
      </c>
      <c r="D70" s="210" t="s">
        <v>80</v>
      </c>
      <c r="E70" s="270">
        <v>24230</v>
      </c>
      <c r="F70" s="15">
        <v>0</v>
      </c>
      <c r="G70" s="260">
        <v>24230</v>
      </c>
      <c r="H70" s="146"/>
      <c r="I70" s="251">
        <v>5.0400000000000049E-2</v>
      </c>
      <c r="J70" s="89">
        <v>1221.1920000000011</v>
      </c>
      <c r="K70" s="252">
        <v>50.400000000000048</v>
      </c>
      <c r="L70" s="253">
        <v>12211.920000000011</v>
      </c>
      <c r="M70" s="254">
        <v>12018.079999999989</v>
      </c>
      <c r="N70" s="303"/>
      <c r="O70" s="86"/>
      <c r="P70" s="251">
        <v>0.1</v>
      </c>
      <c r="Q70" s="89">
        <v>2423</v>
      </c>
      <c r="R70" s="252">
        <v>100</v>
      </c>
      <c r="S70" s="253">
        <v>24230</v>
      </c>
      <c r="T70" s="254">
        <v>0</v>
      </c>
      <c r="U70" s="303"/>
      <c r="V70" s="86"/>
      <c r="W70" s="255">
        <v>5</v>
      </c>
      <c r="X70" s="256">
        <v>1211.5</v>
      </c>
      <c r="Y70" s="257">
        <v>23018.5</v>
      </c>
      <c r="Z70" s="303"/>
    </row>
    <row r="71" spans="1:113" ht="5.25" customHeight="1">
      <c r="A71" s="31"/>
      <c r="B71" s="44"/>
      <c r="C71" s="435"/>
      <c r="D71" s="44"/>
      <c r="E71" s="146"/>
      <c r="F71" s="31"/>
      <c r="G71" s="146"/>
      <c r="H71" s="147"/>
      <c r="I71" s="80"/>
      <c r="J71" s="80"/>
      <c r="K71" s="75"/>
      <c r="L71" s="80"/>
      <c r="M71" s="80"/>
      <c r="N71" s="304"/>
      <c r="O71" s="204"/>
      <c r="P71" s="80"/>
      <c r="Q71" s="80"/>
      <c r="R71" s="75"/>
      <c r="S71" s="80"/>
      <c r="T71" s="80"/>
      <c r="U71" s="304"/>
      <c r="V71" s="204"/>
      <c r="W71" s="75"/>
      <c r="X71" s="92"/>
      <c r="Y71" s="80"/>
      <c r="Z71" s="310"/>
    </row>
    <row r="72" spans="1:113" s="5" customFormat="1" ht="10.5" hidden="1" customHeight="1">
      <c r="A72" s="21"/>
      <c r="B72" s="27"/>
      <c r="C72" s="441"/>
      <c r="D72" s="27"/>
      <c r="E72" s="156"/>
      <c r="F72" s="29"/>
      <c r="G72" s="149"/>
      <c r="H72" s="149"/>
      <c r="I72" s="77"/>
      <c r="J72" s="82"/>
      <c r="K72" s="83"/>
      <c r="L72" s="86"/>
      <c r="M72" s="86"/>
      <c r="N72" s="307"/>
      <c r="O72" s="91"/>
      <c r="P72" s="86"/>
      <c r="Q72" s="77"/>
      <c r="R72" s="82"/>
      <c r="S72" s="83"/>
      <c r="T72" s="86"/>
      <c r="U72" s="84"/>
      <c r="V72" s="86"/>
      <c r="W72" s="93"/>
      <c r="X72" s="83"/>
      <c r="Y72" s="86"/>
      <c r="Z72" s="49"/>
      <c r="AB72" s="500"/>
      <c r="AC72" s="500"/>
      <c r="AD72" s="500"/>
      <c r="AE72" s="500"/>
      <c r="AF72" s="500"/>
      <c r="AG72" s="500"/>
      <c r="AH72" s="500"/>
      <c r="AI72" s="500"/>
      <c r="AJ72" s="500"/>
      <c r="AK72" s="500"/>
      <c r="AL72" s="500"/>
      <c r="AM72" s="500"/>
      <c r="AN72" s="500"/>
      <c r="AO72" s="500"/>
      <c r="AP72" s="500"/>
      <c r="AQ72" s="500"/>
      <c r="AR72" s="500"/>
      <c r="AS72" s="500"/>
      <c r="AT72" s="500"/>
      <c r="AU72" s="500"/>
      <c r="AV72" s="500"/>
      <c r="AW72" s="500"/>
      <c r="AX72" s="500"/>
      <c r="AY72" s="500"/>
      <c r="AZ72" s="500"/>
      <c r="BA72" s="500"/>
      <c r="BB72" s="500"/>
      <c r="BC72" s="500"/>
      <c r="BD72" s="500"/>
      <c r="BE72" s="500"/>
      <c r="BF72" s="500"/>
      <c r="BG72" s="500"/>
      <c r="BH72" s="500"/>
      <c r="BI72" s="500"/>
      <c r="BJ72" s="500"/>
      <c r="BK72" s="500"/>
      <c r="BL72" s="500"/>
      <c r="BM72" s="500"/>
      <c r="BN72" s="500"/>
      <c r="BO72" s="500"/>
      <c r="BP72" s="500"/>
      <c r="BQ72" s="500"/>
      <c r="BR72" s="500"/>
      <c r="BS72" s="500"/>
      <c r="BT72" s="500"/>
      <c r="BU72" s="500"/>
      <c r="BV72" s="500"/>
      <c r="BW72" s="500"/>
      <c r="BX72" s="500"/>
      <c r="BY72" s="500"/>
      <c r="BZ72" s="500"/>
      <c r="CA72" s="500"/>
      <c r="CB72" s="500"/>
      <c r="CC72" s="500"/>
      <c r="CD72" s="500"/>
      <c r="CE72" s="500"/>
      <c r="CF72" s="500"/>
      <c r="CG72" s="500"/>
      <c r="CH72" s="500"/>
      <c r="CI72" s="500"/>
      <c r="CJ72" s="500"/>
      <c r="CK72" s="500"/>
      <c r="CL72" s="500"/>
      <c r="CM72" s="500"/>
      <c r="CN72" s="500"/>
      <c r="CO72" s="500"/>
      <c r="CP72" s="500"/>
      <c r="CQ72" s="500"/>
      <c r="CR72" s="500"/>
      <c r="CS72" s="500"/>
      <c r="CT72" s="500"/>
      <c r="CU72" s="500"/>
      <c r="CV72" s="500"/>
      <c r="CW72" s="500"/>
      <c r="CX72" s="500"/>
      <c r="CY72" s="500"/>
      <c r="CZ72" s="500"/>
      <c r="DA72" s="500"/>
      <c r="DB72" s="500"/>
      <c r="DC72" s="500"/>
      <c r="DD72" s="500"/>
      <c r="DE72" s="500"/>
      <c r="DF72" s="500"/>
      <c r="DG72" s="500"/>
      <c r="DH72" s="500"/>
      <c r="DI72" s="500"/>
    </row>
    <row r="73" spans="1:113" s="5" customFormat="1" ht="24.75" customHeight="1" thickBot="1">
      <c r="A73" s="67"/>
      <c r="B73" s="9" t="s">
        <v>94</v>
      </c>
      <c r="C73" s="443"/>
      <c r="D73" s="48"/>
      <c r="E73" s="150"/>
      <c r="F73" s="23"/>
      <c r="G73" s="150"/>
      <c r="H73" s="145"/>
      <c r="I73" s="212"/>
      <c r="J73" s="212"/>
      <c r="K73" s="74"/>
      <c r="L73" s="81"/>
      <c r="M73" s="79"/>
      <c r="N73" s="85"/>
      <c r="O73" s="66"/>
      <c r="P73" s="211"/>
      <c r="Q73" s="211"/>
      <c r="R73" s="74"/>
      <c r="S73" s="81"/>
      <c r="T73" s="79"/>
      <c r="U73" s="85"/>
      <c r="V73" s="66"/>
      <c r="W73" s="74"/>
      <c r="X73" s="50"/>
      <c r="Y73" s="81"/>
      <c r="Z73" s="81"/>
      <c r="AA73" s="23"/>
      <c r="AB73" s="500"/>
      <c r="AC73" s="500"/>
      <c r="AD73" s="500"/>
      <c r="AE73" s="500"/>
      <c r="AF73" s="500"/>
      <c r="AG73" s="500"/>
      <c r="AH73" s="500"/>
      <c r="AI73" s="500"/>
      <c r="AJ73" s="500"/>
      <c r="AK73" s="500"/>
      <c r="AL73" s="500"/>
      <c r="AM73" s="500"/>
      <c r="AN73" s="500"/>
      <c r="AO73" s="500"/>
      <c r="AP73" s="500"/>
      <c r="AQ73" s="500"/>
      <c r="AR73" s="500"/>
      <c r="AS73" s="500"/>
      <c r="AT73" s="500"/>
      <c r="AU73" s="500"/>
      <c r="AV73" s="500"/>
      <c r="AW73" s="500"/>
      <c r="AX73" s="500"/>
      <c r="AY73" s="500"/>
      <c r="AZ73" s="500"/>
      <c r="BA73" s="500"/>
      <c r="BB73" s="500"/>
      <c r="BC73" s="500"/>
      <c r="BD73" s="500"/>
      <c r="BE73" s="500"/>
      <c r="BF73" s="500"/>
      <c r="BG73" s="500"/>
      <c r="BH73" s="500"/>
      <c r="BI73" s="500"/>
      <c r="BJ73" s="500"/>
      <c r="BK73" s="500"/>
      <c r="BL73" s="500"/>
      <c r="BM73" s="500"/>
      <c r="BN73" s="500"/>
      <c r="BO73" s="500"/>
      <c r="BP73" s="500"/>
      <c r="BQ73" s="500"/>
      <c r="BR73" s="500"/>
      <c r="BS73" s="500"/>
      <c r="BT73" s="500"/>
      <c r="BU73" s="500"/>
      <c r="BV73" s="500"/>
      <c r="BW73" s="500"/>
      <c r="BX73" s="500"/>
      <c r="BY73" s="500"/>
      <c r="BZ73" s="500"/>
      <c r="CA73" s="500"/>
      <c r="CB73" s="500"/>
      <c r="CC73" s="500"/>
      <c r="CD73" s="500"/>
      <c r="CE73" s="500"/>
      <c r="CF73" s="500"/>
      <c r="CG73" s="500"/>
      <c r="CH73" s="500"/>
      <c r="CI73" s="500"/>
      <c r="CJ73" s="500"/>
      <c r="CK73" s="500"/>
      <c r="CL73" s="500"/>
      <c r="CM73" s="500"/>
      <c r="CN73" s="500"/>
      <c r="CO73" s="500"/>
      <c r="CP73" s="500"/>
      <c r="CQ73" s="500"/>
      <c r="CR73" s="500"/>
      <c r="CS73" s="500"/>
      <c r="CT73" s="500"/>
      <c r="CU73" s="500"/>
      <c r="CV73" s="500"/>
      <c r="CW73" s="500"/>
      <c r="CX73" s="500"/>
      <c r="CY73" s="500"/>
      <c r="CZ73" s="500"/>
      <c r="DA73" s="500"/>
      <c r="DB73" s="500"/>
      <c r="DC73" s="500"/>
      <c r="DD73" s="500"/>
      <c r="DE73" s="500"/>
      <c r="DF73" s="500"/>
      <c r="DG73" s="500"/>
      <c r="DH73" s="500"/>
      <c r="DI73" s="500"/>
    </row>
    <row r="74" spans="1:113" ht="23.25" customHeight="1">
      <c r="B74" s="26" t="s">
        <v>85</v>
      </c>
      <c r="C74" s="436"/>
      <c r="D74" s="59"/>
      <c r="E74" s="220" t="s">
        <v>42</v>
      </c>
      <c r="F74" s="25"/>
      <c r="G74" s="261"/>
      <c r="H74" s="145"/>
      <c r="I74" s="94" t="s">
        <v>16</v>
      </c>
      <c r="J74" s="87"/>
      <c r="K74" s="921" t="s">
        <v>355</v>
      </c>
      <c r="L74" s="921" t="s">
        <v>354</v>
      </c>
      <c r="M74" s="921" t="s">
        <v>353</v>
      </c>
      <c r="N74" s="927" t="s">
        <v>278</v>
      </c>
      <c r="O74" s="95"/>
      <c r="P74" s="94" t="s">
        <v>16</v>
      </c>
      <c r="Q74" s="87"/>
      <c r="R74" s="921" t="s">
        <v>355</v>
      </c>
      <c r="S74" s="921" t="s">
        <v>354</v>
      </c>
      <c r="T74" s="921" t="s">
        <v>353</v>
      </c>
      <c r="U74" s="927" t="s">
        <v>278</v>
      </c>
      <c r="V74" s="95"/>
      <c r="W74" s="923" t="s">
        <v>355</v>
      </c>
      <c r="X74" s="925" t="s">
        <v>354</v>
      </c>
      <c r="Y74" s="925" t="s">
        <v>353</v>
      </c>
      <c r="Z74" s="927" t="s">
        <v>278</v>
      </c>
    </row>
    <row r="75" spans="1:113" ht="30" customHeight="1" thickBot="1">
      <c r="B75" s="60" t="s">
        <v>20</v>
      </c>
      <c r="C75" s="437" t="s">
        <v>21</v>
      </c>
      <c r="D75" s="61"/>
      <c r="E75" s="221" t="s">
        <v>22</v>
      </c>
      <c r="F75" s="38" t="s">
        <v>31</v>
      </c>
      <c r="G75" s="262" t="s">
        <v>23</v>
      </c>
      <c r="H75" s="145"/>
      <c r="I75" s="460" t="s">
        <v>1</v>
      </c>
      <c r="J75" s="461" t="s">
        <v>2</v>
      </c>
      <c r="K75" s="922"/>
      <c r="L75" s="922"/>
      <c r="M75" s="922"/>
      <c r="N75" s="928"/>
      <c r="O75" s="96"/>
      <c r="P75" s="460" t="s">
        <v>1</v>
      </c>
      <c r="Q75" s="461" t="s">
        <v>2</v>
      </c>
      <c r="R75" s="922"/>
      <c r="S75" s="922"/>
      <c r="T75" s="922"/>
      <c r="U75" s="928"/>
      <c r="V75" s="96"/>
      <c r="W75" s="924"/>
      <c r="X75" s="926"/>
      <c r="Y75" s="926"/>
      <c r="Z75" s="928"/>
    </row>
    <row r="76" spans="1:113">
      <c r="B76" s="18" t="s">
        <v>56</v>
      </c>
      <c r="C76" s="854" t="s">
        <v>68</v>
      </c>
      <c r="D76" s="860" t="s">
        <v>76</v>
      </c>
      <c r="E76" s="222">
        <v>14980</v>
      </c>
      <c r="F76" s="7">
        <v>0</v>
      </c>
      <c r="G76" s="258">
        <v>14980</v>
      </c>
      <c r="H76" s="145"/>
      <c r="I76" s="214">
        <v>5.0400000000000049E-2</v>
      </c>
      <c r="J76" s="88">
        <v>754.99200000000076</v>
      </c>
      <c r="K76" s="208">
        <v>50.400000000000048</v>
      </c>
      <c r="L76" s="206">
        <v>7549.9200000000073</v>
      </c>
      <c r="M76" s="207">
        <v>7430.0799999999927</v>
      </c>
      <c r="N76" s="302"/>
      <c r="O76" s="86"/>
      <c r="P76" s="214">
        <v>0.1</v>
      </c>
      <c r="Q76" s="88">
        <v>1498</v>
      </c>
      <c r="R76" s="208">
        <v>100</v>
      </c>
      <c r="S76" s="206">
        <v>14980</v>
      </c>
      <c r="T76" s="207">
        <v>0</v>
      </c>
      <c r="U76" s="302"/>
      <c r="V76" s="86"/>
      <c r="W76" s="237">
        <v>5</v>
      </c>
      <c r="X76" s="235">
        <v>749</v>
      </c>
      <c r="Y76" s="236">
        <v>14231</v>
      </c>
      <c r="Z76" s="302"/>
    </row>
    <row r="77" spans="1:113">
      <c r="B77" s="534" t="s">
        <v>56</v>
      </c>
      <c r="C77" s="854" t="s">
        <v>67</v>
      </c>
      <c r="D77" s="860" t="s">
        <v>77</v>
      </c>
      <c r="E77" s="222">
        <v>16070</v>
      </c>
      <c r="F77" s="2">
        <v>0</v>
      </c>
      <c r="G77" s="259">
        <v>16070</v>
      </c>
      <c r="H77" s="145"/>
      <c r="I77" s="214">
        <v>5.0400000000000049E-2</v>
      </c>
      <c r="J77" s="88">
        <v>809.92800000000079</v>
      </c>
      <c r="K77" s="208">
        <v>50.400000000000048</v>
      </c>
      <c r="L77" s="206">
        <v>8099.2800000000079</v>
      </c>
      <c r="M77" s="207">
        <v>7970.7199999999921</v>
      </c>
      <c r="N77" s="302"/>
      <c r="O77" s="86"/>
      <c r="P77" s="214">
        <v>0.1</v>
      </c>
      <c r="Q77" s="88">
        <v>1607</v>
      </c>
      <c r="R77" s="208">
        <v>100</v>
      </c>
      <c r="S77" s="206">
        <v>16070</v>
      </c>
      <c r="T77" s="207">
        <v>0</v>
      </c>
      <c r="U77" s="302"/>
      <c r="V77" s="86"/>
      <c r="W77" s="237">
        <v>5</v>
      </c>
      <c r="X77" s="235">
        <v>803.5</v>
      </c>
      <c r="Y77" s="236">
        <v>15266.5</v>
      </c>
      <c r="Z77" s="302"/>
    </row>
    <row r="78" spans="1:113">
      <c r="A78" s="21"/>
      <c r="B78" s="534" t="s">
        <v>56</v>
      </c>
      <c r="C78" s="854" t="s">
        <v>73</v>
      </c>
      <c r="D78" s="860" t="s">
        <v>77</v>
      </c>
      <c r="E78" s="222">
        <v>18140</v>
      </c>
      <c r="F78" s="2">
        <v>0</v>
      </c>
      <c r="G78" s="259">
        <v>18140</v>
      </c>
      <c r="H78" s="145"/>
      <c r="I78" s="214">
        <v>5.0400000000000049E-2</v>
      </c>
      <c r="J78" s="88">
        <v>914.25600000000088</v>
      </c>
      <c r="K78" s="208">
        <v>50.400000000000048</v>
      </c>
      <c r="L78" s="206">
        <v>9142.5600000000086</v>
      </c>
      <c r="M78" s="207">
        <v>8997.4399999999914</v>
      </c>
      <c r="N78" s="302"/>
      <c r="O78" s="86"/>
      <c r="P78" s="214">
        <v>0.1</v>
      </c>
      <c r="Q78" s="88">
        <v>1814</v>
      </c>
      <c r="R78" s="208">
        <v>100</v>
      </c>
      <c r="S78" s="206">
        <v>18140</v>
      </c>
      <c r="T78" s="207">
        <v>0</v>
      </c>
      <c r="U78" s="302"/>
      <c r="V78" s="86"/>
      <c r="W78" s="237">
        <v>5</v>
      </c>
      <c r="X78" s="235">
        <v>907</v>
      </c>
      <c r="Y78" s="236">
        <v>17233</v>
      </c>
      <c r="Z78" s="302"/>
    </row>
    <row r="79" spans="1:113">
      <c r="A79" s="21"/>
      <c r="B79" s="534" t="s">
        <v>56</v>
      </c>
      <c r="C79" s="438" t="s">
        <v>62</v>
      </c>
      <c r="D79" s="225" t="s">
        <v>77</v>
      </c>
      <c r="E79" s="222">
        <v>18570</v>
      </c>
      <c r="F79" s="2">
        <v>0</v>
      </c>
      <c r="G79" s="259">
        <v>18570</v>
      </c>
      <c r="H79" s="145"/>
      <c r="I79" s="214">
        <v>5.0400000000000049E-2</v>
      </c>
      <c r="J79" s="88">
        <v>935.92800000000091</v>
      </c>
      <c r="K79" s="208">
        <v>50.400000000000048</v>
      </c>
      <c r="L79" s="206">
        <v>9359.2800000000097</v>
      </c>
      <c r="M79" s="207">
        <v>9210.7199999999903</v>
      </c>
      <c r="N79" s="302"/>
      <c r="O79" s="86"/>
      <c r="P79" s="214">
        <v>0.1</v>
      </c>
      <c r="Q79" s="88">
        <v>1857</v>
      </c>
      <c r="R79" s="208">
        <v>100</v>
      </c>
      <c r="S79" s="206">
        <v>18570</v>
      </c>
      <c r="T79" s="207">
        <v>0</v>
      </c>
      <c r="U79" s="302"/>
      <c r="V79" s="86"/>
      <c r="W79" s="237">
        <v>5</v>
      </c>
      <c r="X79" s="235">
        <v>928.5</v>
      </c>
      <c r="Y79" s="236">
        <v>17641.5</v>
      </c>
      <c r="Z79" s="302"/>
    </row>
    <row r="80" spans="1:113">
      <c r="A80" s="21"/>
      <c r="B80" s="534" t="s">
        <v>56</v>
      </c>
      <c r="C80" s="438" t="s">
        <v>74</v>
      </c>
      <c r="D80" s="225" t="s">
        <v>77</v>
      </c>
      <c r="E80" s="222">
        <v>20840</v>
      </c>
      <c r="F80" s="2">
        <v>0</v>
      </c>
      <c r="G80" s="259">
        <v>20840</v>
      </c>
      <c r="H80" s="145"/>
      <c r="I80" s="214">
        <v>5.0400000000000049E-2</v>
      </c>
      <c r="J80" s="88">
        <v>1050.3360000000009</v>
      </c>
      <c r="K80" s="208">
        <v>50.400000000000048</v>
      </c>
      <c r="L80" s="206">
        <v>10503.36000000001</v>
      </c>
      <c r="M80" s="207">
        <v>10336.63999999999</v>
      </c>
      <c r="N80" s="302"/>
      <c r="O80" s="86"/>
      <c r="P80" s="214">
        <v>0.1</v>
      </c>
      <c r="Q80" s="88">
        <v>2084</v>
      </c>
      <c r="R80" s="208">
        <v>100</v>
      </c>
      <c r="S80" s="206">
        <v>20840</v>
      </c>
      <c r="T80" s="207">
        <v>0</v>
      </c>
      <c r="U80" s="302"/>
      <c r="V80" s="86"/>
      <c r="W80" s="237">
        <v>5</v>
      </c>
      <c r="X80" s="235">
        <v>1042</v>
      </c>
      <c r="Y80" s="236">
        <v>19798</v>
      </c>
      <c r="Z80" s="302"/>
    </row>
    <row r="81" spans="1:26">
      <c r="A81" s="49"/>
      <c r="B81" s="18" t="s">
        <v>57</v>
      </c>
      <c r="C81" s="854" t="s">
        <v>67</v>
      </c>
      <c r="D81" s="860" t="s">
        <v>77</v>
      </c>
      <c r="E81" s="222">
        <v>17540</v>
      </c>
      <c r="F81" s="2">
        <v>0</v>
      </c>
      <c r="G81" s="259">
        <v>17540</v>
      </c>
      <c r="H81" s="145"/>
      <c r="I81" s="214">
        <v>5.0400000000000049E-2</v>
      </c>
      <c r="J81" s="88">
        <v>884.01600000000087</v>
      </c>
      <c r="K81" s="208">
        <v>50.400000000000048</v>
      </c>
      <c r="L81" s="206">
        <v>8840.1600000000089</v>
      </c>
      <c r="M81" s="207">
        <v>8699.8399999999911</v>
      </c>
      <c r="N81" s="302"/>
      <c r="O81" s="86"/>
      <c r="P81" s="214">
        <v>0.1</v>
      </c>
      <c r="Q81" s="88">
        <v>1754</v>
      </c>
      <c r="R81" s="208">
        <v>100</v>
      </c>
      <c r="S81" s="206">
        <v>17540</v>
      </c>
      <c r="T81" s="207">
        <v>0</v>
      </c>
      <c r="U81" s="302"/>
      <c r="V81" s="86"/>
      <c r="W81" s="237">
        <v>5</v>
      </c>
      <c r="X81" s="235">
        <v>877</v>
      </c>
      <c r="Y81" s="236">
        <v>16663</v>
      </c>
      <c r="Z81" s="302"/>
    </row>
    <row r="82" spans="1:26">
      <c r="A82" s="49"/>
      <c r="B82" s="534" t="s">
        <v>57</v>
      </c>
      <c r="C82" s="854" t="s">
        <v>73</v>
      </c>
      <c r="D82" s="860" t="s">
        <v>77</v>
      </c>
      <c r="E82" s="222">
        <v>19610</v>
      </c>
      <c r="F82" s="2">
        <v>0</v>
      </c>
      <c r="G82" s="259">
        <v>19610</v>
      </c>
      <c r="H82" s="145"/>
      <c r="I82" s="214">
        <v>5.0399999999999945E-2</v>
      </c>
      <c r="J82" s="88">
        <v>988.34399999999891</v>
      </c>
      <c r="K82" s="208">
        <v>50.399999999999942</v>
      </c>
      <c r="L82" s="206">
        <v>9883.4399999999896</v>
      </c>
      <c r="M82" s="207">
        <v>9726.5600000000104</v>
      </c>
      <c r="N82" s="302"/>
      <c r="O82" s="86"/>
      <c r="P82" s="214">
        <v>0.1</v>
      </c>
      <c r="Q82" s="88">
        <v>1961</v>
      </c>
      <c r="R82" s="208">
        <v>100</v>
      </c>
      <c r="S82" s="206">
        <v>19610</v>
      </c>
      <c r="T82" s="207">
        <v>0</v>
      </c>
      <c r="U82" s="302"/>
      <c r="V82" s="86"/>
      <c r="W82" s="237">
        <v>5</v>
      </c>
      <c r="X82" s="235">
        <v>980.5</v>
      </c>
      <c r="Y82" s="236">
        <v>18629.5</v>
      </c>
      <c r="Z82" s="302"/>
    </row>
    <row r="83" spans="1:26">
      <c r="A83" s="49"/>
      <c r="B83" s="534" t="s">
        <v>57</v>
      </c>
      <c r="C83" s="854" t="s">
        <v>69</v>
      </c>
      <c r="D83" s="860" t="s">
        <v>78</v>
      </c>
      <c r="E83" s="222">
        <v>19450</v>
      </c>
      <c r="F83" s="2">
        <v>0</v>
      </c>
      <c r="G83" s="259">
        <v>19450</v>
      </c>
      <c r="H83" s="145"/>
      <c r="I83" s="214">
        <v>5.0400000000000049E-2</v>
      </c>
      <c r="J83" s="88">
        <v>980.280000000001</v>
      </c>
      <c r="K83" s="208">
        <v>50.400000000000048</v>
      </c>
      <c r="L83" s="206">
        <v>9802.8000000000102</v>
      </c>
      <c r="M83" s="207">
        <v>9647.1999999999898</v>
      </c>
      <c r="N83" s="302"/>
      <c r="O83" s="86"/>
      <c r="P83" s="214">
        <v>0.1</v>
      </c>
      <c r="Q83" s="88">
        <v>1945</v>
      </c>
      <c r="R83" s="208">
        <v>100</v>
      </c>
      <c r="S83" s="206">
        <v>19450</v>
      </c>
      <c r="T83" s="207">
        <v>0</v>
      </c>
      <c r="U83" s="302"/>
      <c r="V83" s="86"/>
      <c r="W83" s="237">
        <v>5</v>
      </c>
      <c r="X83" s="235">
        <v>972.5</v>
      </c>
      <c r="Y83" s="236">
        <v>18477.5</v>
      </c>
      <c r="Z83" s="302"/>
    </row>
    <row r="84" spans="1:26">
      <c r="A84" s="49"/>
      <c r="B84" s="534" t="s">
        <v>57</v>
      </c>
      <c r="C84" s="854" t="s">
        <v>70</v>
      </c>
      <c r="D84" s="860" t="s">
        <v>78</v>
      </c>
      <c r="E84" s="222">
        <v>21520</v>
      </c>
      <c r="F84" s="2">
        <v>0</v>
      </c>
      <c r="G84" s="259">
        <v>21520</v>
      </c>
      <c r="H84" s="145"/>
      <c r="I84" s="214">
        <v>5.0400000000000146E-2</v>
      </c>
      <c r="J84" s="88">
        <v>1084.6080000000031</v>
      </c>
      <c r="K84" s="208">
        <v>50.400000000000148</v>
      </c>
      <c r="L84" s="206">
        <v>10846.080000000031</v>
      </c>
      <c r="M84" s="207">
        <v>10673.919999999969</v>
      </c>
      <c r="N84" s="302"/>
      <c r="O84" s="86"/>
      <c r="P84" s="214">
        <v>0.1</v>
      </c>
      <c r="Q84" s="88">
        <v>2152</v>
      </c>
      <c r="R84" s="208">
        <v>100</v>
      </c>
      <c r="S84" s="206">
        <v>21520</v>
      </c>
      <c r="T84" s="207">
        <v>0</v>
      </c>
      <c r="U84" s="302"/>
      <c r="V84" s="86"/>
      <c r="W84" s="237">
        <v>5</v>
      </c>
      <c r="X84" s="235">
        <v>1076</v>
      </c>
      <c r="Y84" s="236">
        <v>20444</v>
      </c>
      <c r="Z84" s="302"/>
    </row>
    <row r="85" spans="1:26">
      <c r="A85" s="49"/>
      <c r="B85" s="534" t="s">
        <v>57</v>
      </c>
      <c r="C85" s="438" t="s">
        <v>62</v>
      </c>
      <c r="D85" s="225" t="s">
        <v>61</v>
      </c>
      <c r="E85" s="222">
        <v>20040</v>
      </c>
      <c r="F85" s="2">
        <v>0</v>
      </c>
      <c r="G85" s="259">
        <v>20040</v>
      </c>
      <c r="H85" s="145"/>
      <c r="I85" s="214">
        <v>5.0400000000000049E-2</v>
      </c>
      <c r="J85" s="88">
        <v>1010.016000000001</v>
      </c>
      <c r="K85" s="208">
        <v>50.400000000000048</v>
      </c>
      <c r="L85" s="206">
        <v>10100.160000000011</v>
      </c>
      <c r="M85" s="207">
        <v>9939.8399999999892</v>
      </c>
      <c r="N85" s="302"/>
      <c r="O85" s="86"/>
      <c r="P85" s="214">
        <v>0.1</v>
      </c>
      <c r="Q85" s="88">
        <v>2004</v>
      </c>
      <c r="R85" s="208">
        <v>100</v>
      </c>
      <c r="S85" s="206">
        <v>20040</v>
      </c>
      <c r="T85" s="207">
        <v>0</v>
      </c>
      <c r="U85" s="302"/>
      <c r="V85" s="86"/>
      <c r="W85" s="237">
        <v>5</v>
      </c>
      <c r="X85" s="235">
        <v>1002</v>
      </c>
      <c r="Y85" s="236">
        <v>19038</v>
      </c>
      <c r="Z85" s="302"/>
    </row>
    <row r="86" spans="1:26">
      <c r="A86" s="49"/>
      <c r="B86" s="534" t="s">
        <v>57</v>
      </c>
      <c r="C86" s="438" t="s">
        <v>74</v>
      </c>
      <c r="D86" s="225" t="s">
        <v>61</v>
      </c>
      <c r="E86" s="222">
        <v>22310</v>
      </c>
      <c r="F86" s="2">
        <v>0</v>
      </c>
      <c r="G86" s="259">
        <v>22310</v>
      </c>
      <c r="H86" s="145"/>
      <c r="I86" s="214">
        <v>5.0400000000000049E-2</v>
      </c>
      <c r="J86" s="88">
        <v>1124.4240000000011</v>
      </c>
      <c r="K86" s="208">
        <v>50.400000000000048</v>
      </c>
      <c r="L86" s="206">
        <v>11244.240000000011</v>
      </c>
      <c r="M86" s="207">
        <v>11065.759999999989</v>
      </c>
      <c r="N86" s="302"/>
      <c r="O86" s="86"/>
      <c r="P86" s="214">
        <v>0.1</v>
      </c>
      <c r="Q86" s="88">
        <v>2231</v>
      </c>
      <c r="R86" s="208">
        <v>100</v>
      </c>
      <c r="S86" s="206">
        <v>22310</v>
      </c>
      <c r="T86" s="207">
        <v>0</v>
      </c>
      <c r="U86" s="302"/>
      <c r="V86" s="86"/>
      <c r="W86" s="237">
        <v>5</v>
      </c>
      <c r="X86" s="235">
        <v>1115.5</v>
      </c>
      <c r="Y86" s="236">
        <v>21194.5</v>
      </c>
      <c r="Z86" s="302"/>
    </row>
    <row r="87" spans="1:26">
      <c r="A87" s="49"/>
      <c r="B87" s="18" t="s">
        <v>65</v>
      </c>
      <c r="C87" s="854" t="s">
        <v>69</v>
      </c>
      <c r="D87" s="860" t="s">
        <v>78</v>
      </c>
      <c r="E87" s="222">
        <v>20120</v>
      </c>
      <c r="F87" s="2">
        <v>0</v>
      </c>
      <c r="G87" s="259">
        <v>20120</v>
      </c>
      <c r="H87" s="145"/>
      <c r="I87" s="214">
        <v>5.0400000000000049E-2</v>
      </c>
      <c r="J87" s="88">
        <v>1014.048000000001</v>
      </c>
      <c r="K87" s="208">
        <v>50.400000000000048</v>
      </c>
      <c r="L87" s="206">
        <v>10140.48000000001</v>
      </c>
      <c r="M87" s="207">
        <v>9979.5199999999895</v>
      </c>
      <c r="N87" s="302"/>
      <c r="O87" s="86"/>
      <c r="P87" s="214">
        <v>0.1</v>
      </c>
      <c r="Q87" s="88">
        <v>2012</v>
      </c>
      <c r="R87" s="208">
        <v>100</v>
      </c>
      <c r="S87" s="206">
        <v>20120</v>
      </c>
      <c r="T87" s="207">
        <v>0</v>
      </c>
      <c r="U87" s="302"/>
      <c r="V87" s="86"/>
      <c r="W87" s="237">
        <v>5</v>
      </c>
      <c r="X87" s="235">
        <v>1006</v>
      </c>
      <c r="Y87" s="236">
        <v>19114</v>
      </c>
      <c r="Z87" s="302"/>
    </row>
    <row r="88" spans="1:26">
      <c r="A88" s="49"/>
      <c r="B88" s="534" t="s">
        <v>65</v>
      </c>
      <c r="C88" s="854" t="s">
        <v>70</v>
      </c>
      <c r="D88" s="860" t="s">
        <v>78</v>
      </c>
      <c r="E88" s="222">
        <v>22190</v>
      </c>
      <c r="F88" s="2">
        <v>0</v>
      </c>
      <c r="G88" s="259">
        <v>22190</v>
      </c>
      <c r="H88" s="145"/>
      <c r="I88" s="214">
        <v>5.0399999999999945E-2</v>
      </c>
      <c r="J88" s="88">
        <v>1118.3759999999988</v>
      </c>
      <c r="K88" s="208">
        <v>50.399999999999942</v>
      </c>
      <c r="L88" s="206">
        <v>11183.759999999987</v>
      </c>
      <c r="M88" s="207">
        <v>11006.240000000013</v>
      </c>
      <c r="N88" s="302"/>
      <c r="O88" s="86"/>
      <c r="P88" s="214">
        <v>0.1</v>
      </c>
      <c r="Q88" s="88">
        <v>2219</v>
      </c>
      <c r="R88" s="208">
        <v>100</v>
      </c>
      <c r="S88" s="206">
        <v>22190</v>
      </c>
      <c r="T88" s="207">
        <v>0</v>
      </c>
      <c r="U88" s="302"/>
      <c r="V88" s="86"/>
      <c r="W88" s="237">
        <v>5</v>
      </c>
      <c r="X88" s="235">
        <v>1109.5</v>
      </c>
      <c r="Y88" s="236">
        <v>21080.5</v>
      </c>
      <c r="Z88" s="302"/>
    </row>
    <row r="89" spans="1:26">
      <c r="A89" s="21"/>
      <c r="B89" s="534" t="s">
        <v>65</v>
      </c>
      <c r="C89" s="854" t="s">
        <v>71</v>
      </c>
      <c r="D89" s="860" t="s">
        <v>79</v>
      </c>
      <c r="E89" s="222">
        <v>21790</v>
      </c>
      <c r="F89" s="2">
        <v>0</v>
      </c>
      <c r="G89" s="259">
        <v>21790</v>
      </c>
      <c r="H89" s="145"/>
      <c r="I89" s="214">
        <v>5.0400000000000049E-2</v>
      </c>
      <c r="J89" s="88">
        <v>1098.216000000001</v>
      </c>
      <c r="K89" s="208">
        <v>50.400000000000048</v>
      </c>
      <c r="L89" s="206">
        <v>10982.160000000011</v>
      </c>
      <c r="M89" s="207">
        <v>10807.839999999989</v>
      </c>
      <c r="N89" s="302"/>
      <c r="O89" s="86"/>
      <c r="P89" s="214">
        <v>0.1</v>
      </c>
      <c r="Q89" s="88">
        <v>2179</v>
      </c>
      <c r="R89" s="208">
        <v>100</v>
      </c>
      <c r="S89" s="206">
        <v>21790</v>
      </c>
      <c r="T89" s="207">
        <v>0</v>
      </c>
      <c r="U89" s="302"/>
      <c r="V89" s="86"/>
      <c r="W89" s="237">
        <v>5</v>
      </c>
      <c r="X89" s="235">
        <v>1089.5</v>
      </c>
      <c r="Y89" s="236">
        <v>20700.5</v>
      </c>
      <c r="Z89" s="302"/>
    </row>
    <row r="90" spans="1:26">
      <c r="A90" s="21"/>
      <c r="B90" s="534" t="s">
        <v>65</v>
      </c>
      <c r="C90" s="854" t="s">
        <v>70</v>
      </c>
      <c r="D90" s="860" t="s">
        <v>79</v>
      </c>
      <c r="E90" s="222">
        <v>23860</v>
      </c>
      <c r="F90" s="2">
        <v>0</v>
      </c>
      <c r="G90" s="259">
        <v>23860</v>
      </c>
      <c r="H90" s="145"/>
      <c r="I90" s="214">
        <v>5.0399999999999945E-2</v>
      </c>
      <c r="J90" s="88">
        <v>1202.5439999999987</v>
      </c>
      <c r="K90" s="208">
        <v>50.399999999999942</v>
      </c>
      <c r="L90" s="206">
        <v>12025.439999999988</v>
      </c>
      <c r="M90" s="207">
        <v>11834.560000000012</v>
      </c>
      <c r="N90" s="302"/>
      <c r="O90" s="86"/>
      <c r="P90" s="214">
        <v>0.1</v>
      </c>
      <c r="Q90" s="88">
        <v>2386</v>
      </c>
      <c r="R90" s="208">
        <v>100</v>
      </c>
      <c r="S90" s="206">
        <v>23860</v>
      </c>
      <c r="T90" s="207">
        <v>0</v>
      </c>
      <c r="U90" s="302"/>
      <c r="V90" s="86"/>
      <c r="W90" s="237">
        <v>5</v>
      </c>
      <c r="X90" s="235">
        <v>1193</v>
      </c>
      <c r="Y90" s="236">
        <v>22667</v>
      </c>
      <c r="Z90" s="302"/>
    </row>
    <row r="91" spans="1:26">
      <c r="A91" s="21"/>
      <c r="B91" s="534" t="s">
        <v>65</v>
      </c>
      <c r="C91" s="438" t="s">
        <v>72</v>
      </c>
      <c r="D91" s="225" t="s">
        <v>80</v>
      </c>
      <c r="E91" s="222">
        <v>23170</v>
      </c>
      <c r="F91" s="2">
        <v>0</v>
      </c>
      <c r="G91" s="259">
        <v>23170</v>
      </c>
      <c r="H91" s="145"/>
      <c r="I91" s="214">
        <v>5.0400000000000049E-2</v>
      </c>
      <c r="J91" s="88">
        <v>1167.7680000000012</v>
      </c>
      <c r="K91" s="208">
        <v>50.400000000000048</v>
      </c>
      <c r="L91" s="206">
        <v>11677.680000000011</v>
      </c>
      <c r="M91" s="207">
        <v>11492.319999999989</v>
      </c>
      <c r="N91" s="302"/>
      <c r="O91" s="86"/>
      <c r="P91" s="214">
        <v>0.1</v>
      </c>
      <c r="Q91" s="88">
        <v>2317</v>
      </c>
      <c r="R91" s="208">
        <v>100</v>
      </c>
      <c r="S91" s="206">
        <v>23170</v>
      </c>
      <c r="T91" s="207">
        <v>0</v>
      </c>
      <c r="U91" s="302"/>
      <c r="V91" s="86"/>
      <c r="W91" s="237">
        <v>5</v>
      </c>
      <c r="X91" s="235">
        <v>1158.5</v>
      </c>
      <c r="Y91" s="236">
        <v>22011.5</v>
      </c>
      <c r="Z91" s="302"/>
    </row>
    <row r="92" spans="1:26">
      <c r="A92" s="21"/>
      <c r="B92" s="534" t="s">
        <v>65</v>
      </c>
      <c r="C92" s="438" t="s">
        <v>75</v>
      </c>
      <c r="D92" s="225" t="s">
        <v>80</v>
      </c>
      <c r="E92" s="222">
        <v>25240</v>
      </c>
      <c r="F92" s="2">
        <v>0</v>
      </c>
      <c r="G92" s="259">
        <v>25240</v>
      </c>
      <c r="H92" s="146"/>
      <c r="I92" s="214">
        <v>5.0400000000000049E-2</v>
      </c>
      <c r="J92" s="88">
        <v>1272.0960000000011</v>
      </c>
      <c r="K92" s="208">
        <v>50.400000000000048</v>
      </c>
      <c r="L92" s="206">
        <v>12720.960000000012</v>
      </c>
      <c r="M92" s="207">
        <v>12519.039999999988</v>
      </c>
      <c r="N92" s="302"/>
      <c r="O92" s="86"/>
      <c r="P92" s="214">
        <v>0.1</v>
      </c>
      <c r="Q92" s="88">
        <v>2524</v>
      </c>
      <c r="R92" s="208">
        <v>100</v>
      </c>
      <c r="S92" s="206">
        <v>25240</v>
      </c>
      <c r="T92" s="207">
        <v>0</v>
      </c>
      <c r="U92" s="302"/>
      <c r="V92" s="86"/>
      <c r="W92" s="237">
        <v>5</v>
      </c>
      <c r="X92" s="235">
        <v>1262</v>
      </c>
      <c r="Y92" s="236">
        <v>23978</v>
      </c>
      <c r="Z92" s="302"/>
    </row>
    <row r="93" spans="1:26">
      <c r="A93" s="21"/>
      <c r="B93" s="18" t="s">
        <v>84</v>
      </c>
      <c r="C93" s="854" t="s">
        <v>69</v>
      </c>
      <c r="D93" s="860" t="s">
        <v>78</v>
      </c>
      <c r="E93" s="222">
        <v>22460</v>
      </c>
      <c r="F93" s="2">
        <v>0</v>
      </c>
      <c r="G93" s="259">
        <v>22460</v>
      </c>
      <c r="H93" s="147"/>
      <c r="I93" s="214">
        <v>5.0400000000000049E-2</v>
      </c>
      <c r="J93" s="88">
        <v>1131.9840000000011</v>
      </c>
      <c r="K93" s="208">
        <v>50.400000000000048</v>
      </c>
      <c r="L93" s="206">
        <v>11319.840000000011</v>
      </c>
      <c r="M93" s="207">
        <v>11140.159999999989</v>
      </c>
      <c r="N93" s="302"/>
      <c r="O93" s="86"/>
      <c r="P93" s="214">
        <v>0.1</v>
      </c>
      <c r="Q93" s="88">
        <v>2246</v>
      </c>
      <c r="R93" s="208">
        <v>100</v>
      </c>
      <c r="S93" s="206">
        <v>22460</v>
      </c>
      <c r="T93" s="207">
        <v>0</v>
      </c>
      <c r="U93" s="302"/>
      <c r="V93" s="86"/>
      <c r="W93" s="237">
        <v>5</v>
      </c>
      <c r="X93" s="235">
        <v>1123</v>
      </c>
      <c r="Y93" s="236">
        <v>21337</v>
      </c>
      <c r="Z93" s="302"/>
    </row>
    <row r="94" spans="1:26">
      <c r="A94" s="21"/>
      <c r="B94" s="534" t="s">
        <v>84</v>
      </c>
      <c r="C94" s="854" t="s">
        <v>70</v>
      </c>
      <c r="D94" s="860" t="s">
        <v>78</v>
      </c>
      <c r="E94" s="222">
        <v>24530</v>
      </c>
      <c r="F94" s="2">
        <v>0</v>
      </c>
      <c r="G94" s="259">
        <v>24530</v>
      </c>
      <c r="H94" s="145"/>
      <c r="I94" s="214">
        <v>5.0400000000000049E-2</v>
      </c>
      <c r="J94" s="88">
        <v>1236.3120000000013</v>
      </c>
      <c r="K94" s="208">
        <v>50.400000000000048</v>
      </c>
      <c r="L94" s="206">
        <v>12363.120000000014</v>
      </c>
      <c r="M94" s="207">
        <v>12166.879999999986</v>
      </c>
      <c r="N94" s="302"/>
      <c r="O94" s="86"/>
      <c r="P94" s="214">
        <v>0.1</v>
      </c>
      <c r="Q94" s="88">
        <v>2453</v>
      </c>
      <c r="R94" s="208">
        <v>100</v>
      </c>
      <c r="S94" s="206">
        <v>24530</v>
      </c>
      <c r="T94" s="207">
        <v>0</v>
      </c>
      <c r="U94" s="302"/>
      <c r="V94" s="86"/>
      <c r="W94" s="237">
        <v>5</v>
      </c>
      <c r="X94" s="235">
        <v>1226.5</v>
      </c>
      <c r="Y94" s="236">
        <v>23303.5</v>
      </c>
      <c r="Z94" s="302"/>
    </row>
    <row r="95" spans="1:26">
      <c r="A95" s="21"/>
      <c r="B95" s="534" t="s">
        <v>84</v>
      </c>
      <c r="C95" s="854" t="s">
        <v>71</v>
      </c>
      <c r="D95" s="860" t="s">
        <v>79</v>
      </c>
      <c r="E95" s="222">
        <v>24130</v>
      </c>
      <c r="F95" s="2">
        <v>0</v>
      </c>
      <c r="G95" s="259">
        <v>24130</v>
      </c>
      <c r="H95" s="248"/>
      <c r="I95" s="214">
        <v>5.0400000000000049E-2</v>
      </c>
      <c r="J95" s="88">
        <v>1216.1520000000012</v>
      </c>
      <c r="K95" s="208">
        <v>50.400000000000048</v>
      </c>
      <c r="L95" s="206">
        <v>12161.520000000011</v>
      </c>
      <c r="M95" s="207">
        <v>11968.479999999989</v>
      </c>
      <c r="N95" s="302"/>
      <c r="O95" s="86"/>
      <c r="P95" s="214">
        <v>0.1</v>
      </c>
      <c r="Q95" s="88">
        <v>2413</v>
      </c>
      <c r="R95" s="208">
        <v>100</v>
      </c>
      <c r="S95" s="206">
        <v>24130</v>
      </c>
      <c r="T95" s="207">
        <v>0</v>
      </c>
      <c r="U95" s="302"/>
      <c r="V95" s="86"/>
      <c r="W95" s="237">
        <v>5</v>
      </c>
      <c r="X95" s="235">
        <v>1206.5</v>
      </c>
      <c r="Y95" s="236">
        <v>22923.5</v>
      </c>
      <c r="Z95" s="302"/>
    </row>
    <row r="96" spans="1:26">
      <c r="A96" s="21"/>
      <c r="B96" s="534" t="s">
        <v>84</v>
      </c>
      <c r="C96" s="854" t="s">
        <v>70</v>
      </c>
      <c r="D96" s="860" t="s">
        <v>79</v>
      </c>
      <c r="E96" s="222">
        <v>26200</v>
      </c>
      <c r="F96" s="2">
        <v>0</v>
      </c>
      <c r="G96" s="259">
        <v>26200</v>
      </c>
      <c r="H96" s="248"/>
      <c r="I96" s="214">
        <v>5.0400000000000049E-2</v>
      </c>
      <c r="J96" s="88">
        <v>1320.4800000000014</v>
      </c>
      <c r="K96" s="208">
        <v>50.400000000000048</v>
      </c>
      <c r="L96" s="206">
        <v>13204.800000000014</v>
      </c>
      <c r="M96" s="207">
        <v>12995.199999999986</v>
      </c>
      <c r="N96" s="302"/>
      <c r="O96" s="86"/>
      <c r="P96" s="214">
        <v>0.1</v>
      </c>
      <c r="Q96" s="88">
        <v>2620</v>
      </c>
      <c r="R96" s="208">
        <v>100</v>
      </c>
      <c r="S96" s="206">
        <v>26200</v>
      </c>
      <c r="T96" s="207">
        <v>0</v>
      </c>
      <c r="U96" s="302"/>
      <c r="V96" s="86"/>
      <c r="W96" s="237">
        <v>5</v>
      </c>
      <c r="X96" s="235">
        <v>1310</v>
      </c>
      <c r="Y96" s="236">
        <v>24890</v>
      </c>
      <c r="Z96" s="302"/>
    </row>
    <row r="97" spans="1:113">
      <c r="A97" s="21"/>
      <c r="B97" s="534" t="s">
        <v>84</v>
      </c>
      <c r="C97" s="438" t="s">
        <v>72</v>
      </c>
      <c r="D97" s="225" t="s">
        <v>80</v>
      </c>
      <c r="E97" s="222">
        <v>25510</v>
      </c>
      <c r="F97" s="2">
        <v>0</v>
      </c>
      <c r="G97" s="259">
        <v>25510</v>
      </c>
      <c r="H97" s="248"/>
      <c r="I97" s="214">
        <v>5.0400000000000049E-2</v>
      </c>
      <c r="J97" s="88">
        <v>1285.7040000000013</v>
      </c>
      <c r="K97" s="208">
        <v>50.400000000000048</v>
      </c>
      <c r="L97" s="206">
        <v>12857.040000000014</v>
      </c>
      <c r="M97" s="207">
        <v>12652.959999999986</v>
      </c>
      <c r="N97" s="302"/>
      <c r="O97" s="86"/>
      <c r="P97" s="214">
        <v>0.1</v>
      </c>
      <c r="Q97" s="88">
        <v>2551</v>
      </c>
      <c r="R97" s="208">
        <v>100</v>
      </c>
      <c r="S97" s="206">
        <v>25510</v>
      </c>
      <c r="T97" s="207">
        <v>0</v>
      </c>
      <c r="U97" s="302"/>
      <c r="V97" s="86"/>
      <c r="W97" s="237">
        <v>5</v>
      </c>
      <c r="X97" s="235">
        <v>1275.5</v>
      </c>
      <c r="Y97" s="236">
        <v>24234.5</v>
      </c>
      <c r="Z97" s="302"/>
    </row>
    <row r="98" spans="1:113" ht="15.75" thickBot="1">
      <c r="A98" s="21"/>
      <c r="B98" s="536" t="s">
        <v>84</v>
      </c>
      <c r="C98" s="440" t="s">
        <v>75</v>
      </c>
      <c r="D98" s="229" t="s">
        <v>80</v>
      </c>
      <c r="E98" s="223">
        <v>27580</v>
      </c>
      <c r="F98" s="15">
        <v>0</v>
      </c>
      <c r="G98" s="260">
        <v>27580</v>
      </c>
      <c r="H98" s="248"/>
      <c r="I98" s="251">
        <v>5.0399999999999945E-2</v>
      </c>
      <c r="J98" s="89">
        <v>1390.0319999999986</v>
      </c>
      <c r="K98" s="252">
        <v>50.399999999999942</v>
      </c>
      <c r="L98" s="253">
        <v>13900.319999999985</v>
      </c>
      <c r="M98" s="254">
        <v>13679.680000000015</v>
      </c>
      <c r="N98" s="303"/>
      <c r="O98" s="86"/>
      <c r="P98" s="251">
        <v>0.1</v>
      </c>
      <c r="Q98" s="89">
        <v>2758</v>
      </c>
      <c r="R98" s="252">
        <v>100</v>
      </c>
      <c r="S98" s="253">
        <v>27580</v>
      </c>
      <c r="T98" s="254">
        <v>0</v>
      </c>
      <c r="U98" s="303"/>
      <c r="V98" s="86"/>
      <c r="W98" s="255">
        <v>5</v>
      </c>
      <c r="X98" s="256">
        <v>1379</v>
      </c>
      <c r="Y98" s="257">
        <v>26201</v>
      </c>
      <c r="Z98" s="303"/>
    </row>
    <row r="99" spans="1:113" ht="5.25" customHeight="1">
      <c r="A99" s="31"/>
      <c r="B99" s="44"/>
      <c r="C99" s="435"/>
      <c r="D99" s="44"/>
      <c r="E99" s="146"/>
      <c r="F99" s="31"/>
      <c r="G99" s="146"/>
      <c r="H99" s="244"/>
      <c r="I99" s="80"/>
      <c r="J99" s="80"/>
      <c r="K99" s="75"/>
      <c r="L99" s="80"/>
      <c r="M99" s="80"/>
      <c r="N99" s="304"/>
      <c r="O99" s="204"/>
      <c r="P99" s="204"/>
      <c r="Q99" s="204"/>
      <c r="R99" s="246"/>
      <c r="S99" s="204"/>
      <c r="T99" s="204"/>
      <c r="U99" s="333"/>
      <c r="V99" s="204"/>
      <c r="W99" s="75"/>
      <c r="X99" s="92"/>
      <c r="Y99" s="80"/>
      <c r="Z99" s="310"/>
    </row>
    <row r="100" spans="1:113" s="5" customFormat="1" ht="10.5" hidden="1" customHeight="1">
      <c r="A100" s="21"/>
      <c r="B100" s="27"/>
      <c r="C100" s="441"/>
      <c r="D100" s="27"/>
      <c r="E100" s="156"/>
      <c r="F100" s="29"/>
      <c r="G100" s="149"/>
      <c r="H100" s="149"/>
      <c r="I100" s="77"/>
      <c r="J100" s="82"/>
      <c r="K100" s="83"/>
      <c r="L100" s="86"/>
      <c r="M100" s="86"/>
      <c r="N100" s="307"/>
      <c r="O100" s="91"/>
      <c r="P100" s="86"/>
      <c r="Q100" s="77"/>
      <c r="R100" s="82"/>
      <c r="S100" s="83"/>
      <c r="T100" s="86"/>
      <c r="U100" s="84"/>
      <c r="V100" s="86"/>
      <c r="W100" s="93"/>
      <c r="X100" s="83"/>
      <c r="Y100" s="86"/>
      <c r="Z100" s="49"/>
      <c r="AB100" s="500"/>
      <c r="AC100" s="500"/>
      <c r="AD100" s="500"/>
      <c r="AE100" s="500"/>
      <c r="AF100" s="500"/>
      <c r="AG100" s="500"/>
      <c r="AH100" s="500"/>
      <c r="AI100" s="500"/>
      <c r="AJ100" s="500"/>
      <c r="AK100" s="500"/>
      <c r="AL100" s="500"/>
      <c r="AM100" s="500"/>
      <c r="AN100" s="500"/>
      <c r="AO100" s="500"/>
      <c r="AP100" s="500"/>
      <c r="AQ100" s="500"/>
      <c r="AR100" s="500"/>
      <c r="AS100" s="500"/>
      <c r="AT100" s="500"/>
      <c r="AU100" s="500"/>
      <c r="AV100" s="500"/>
      <c r="AW100" s="500"/>
      <c r="AX100" s="500"/>
      <c r="AY100" s="500"/>
      <c r="AZ100" s="500"/>
      <c r="BA100" s="500"/>
      <c r="BB100" s="500"/>
      <c r="BC100" s="500"/>
      <c r="BD100" s="500"/>
      <c r="BE100" s="500"/>
      <c r="BF100" s="500"/>
      <c r="BG100" s="500"/>
      <c r="BH100" s="500"/>
      <c r="BI100" s="500"/>
      <c r="BJ100" s="500"/>
      <c r="BK100" s="500"/>
      <c r="BL100" s="500"/>
      <c r="BM100" s="500"/>
      <c r="BN100" s="500"/>
      <c r="BO100" s="500"/>
      <c r="BP100" s="500"/>
      <c r="BQ100" s="500"/>
      <c r="BR100" s="500"/>
      <c r="BS100" s="500"/>
      <c r="BT100" s="500"/>
      <c r="BU100" s="500"/>
      <c r="BV100" s="500"/>
      <c r="BW100" s="500"/>
      <c r="BX100" s="500"/>
      <c r="BY100" s="500"/>
      <c r="BZ100" s="500"/>
      <c r="CA100" s="500"/>
      <c r="CB100" s="500"/>
      <c r="CC100" s="500"/>
      <c r="CD100" s="500"/>
      <c r="CE100" s="500"/>
      <c r="CF100" s="500"/>
      <c r="CG100" s="500"/>
      <c r="CH100" s="500"/>
      <c r="CI100" s="500"/>
      <c r="CJ100" s="500"/>
      <c r="CK100" s="500"/>
      <c r="CL100" s="500"/>
      <c r="CM100" s="500"/>
      <c r="CN100" s="500"/>
      <c r="CO100" s="500"/>
      <c r="CP100" s="500"/>
      <c r="CQ100" s="500"/>
      <c r="CR100" s="500"/>
      <c r="CS100" s="500"/>
      <c r="CT100" s="500"/>
      <c r="CU100" s="500"/>
      <c r="CV100" s="500"/>
      <c r="CW100" s="500"/>
      <c r="CX100" s="500"/>
      <c r="CY100" s="500"/>
      <c r="CZ100" s="500"/>
      <c r="DA100" s="500"/>
      <c r="DB100" s="500"/>
      <c r="DC100" s="500"/>
      <c r="DD100" s="500"/>
      <c r="DE100" s="500"/>
      <c r="DF100" s="500"/>
      <c r="DG100" s="500"/>
      <c r="DH100" s="500"/>
      <c r="DI100" s="500"/>
    </row>
    <row r="101" spans="1:113" s="5" customFormat="1" ht="24.75" customHeight="1" thickBot="1">
      <c r="A101" s="67"/>
      <c r="B101" s="9" t="s">
        <v>94</v>
      </c>
      <c r="C101" s="430"/>
      <c r="D101" s="48"/>
      <c r="E101" s="150"/>
      <c r="F101" s="23"/>
      <c r="G101" s="150"/>
      <c r="H101" s="145"/>
      <c r="I101" s="212"/>
      <c r="J101" s="212"/>
      <c r="K101" s="74"/>
      <c r="L101" s="81"/>
      <c r="M101" s="79"/>
      <c r="N101" s="85"/>
      <c r="O101" s="66"/>
      <c r="P101" s="211"/>
      <c r="Q101" s="211"/>
      <c r="R101" s="74"/>
      <c r="S101" s="81"/>
      <c r="T101" s="79"/>
      <c r="U101" s="85"/>
      <c r="V101" s="66"/>
      <c r="W101" s="74"/>
      <c r="X101" s="50"/>
      <c r="Y101" s="81"/>
      <c r="Z101" s="81"/>
      <c r="AA101" s="23"/>
      <c r="AB101" s="500"/>
      <c r="AC101" s="500"/>
      <c r="AD101" s="500"/>
      <c r="AE101" s="500"/>
      <c r="AF101" s="500"/>
      <c r="AG101" s="500"/>
      <c r="AH101" s="500"/>
      <c r="AI101" s="500"/>
      <c r="AJ101" s="500"/>
      <c r="AK101" s="500"/>
      <c r="AL101" s="500"/>
      <c r="AM101" s="500"/>
      <c r="AN101" s="500"/>
      <c r="AO101" s="500"/>
      <c r="AP101" s="500"/>
      <c r="AQ101" s="500"/>
      <c r="AR101" s="500"/>
      <c r="AS101" s="500"/>
      <c r="AT101" s="500"/>
      <c r="AU101" s="500"/>
      <c r="AV101" s="500"/>
      <c r="AW101" s="500"/>
      <c r="AX101" s="500"/>
      <c r="AY101" s="500"/>
      <c r="AZ101" s="500"/>
      <c r="BA101" s="500"/>
      <c r="BB101" s="500"/>
      <c r="BC101" s="500"/>
      <c r="BD101" s="500"/>
      <c r="BE101" s="500"/>
      <c r="BF101" s="500"/>
      <c r="BG101" s="500"/>
      <c r="BH101" s="500"/>
      <c r="BI101" s="500"/>
      <c r="BJ101" s="500"/>
      <c r="BK101" s="500"/>
      <c r="BL101" s="500"/>
      <c r="BM101" s="500"/>
      <c r="BN101" s="500"/>
      <c r="BO101" s="500"/>
      <c r="BP101" s="500"/>
      <c r="BQ101" s="500"/>
      <c r="BR101" s="500"/>
      <c r="BS101" s="500"/>
      <c r="BT101" s="500"/>
      <c r="BU101" s="500"/>
      <c r="BV101" s="500"/>
      <c r="BW101" s="500"/>
      <c r="BX101" s="500"/>
      <c r="BY101" s="500"/>
      <c r="BZ101" s="500"/>
      <c r="CA101" s="500"/>
      <c r="CB101" s="500"/>
      <c r="CC101" s="500"/>
      <c r="CD101" s="500"/>
      <c r="CE101" s="500"/>
      <c r="CF101" s="500"/>
      <c r="CG101" s="500"/>
      <c r="CH101" s="500"/>
      <c r="CI101" s="500"/>
      <c r="CJ101" s="500"/>
      <c r="CK101" s="500"/>
      <c r="CL101" s="500"/>
      <c r="CM101" s="500"/>
      <c r="CN101" s="500"/>
      <c r="CO101" s="500"/>
      <c r="CP101" s="500"/>
      <c r="CQ101" s="500"/>
      <c r="CR101" s="500"/>
      <c r="CS101" s="500"/>
      <c r="CT101" s="500"/>
      <c r="CU101" s="500"/>
      <c r="CV101" s="500"/>
      <c r="CW101" s="500"/>
      <c r="CX101" s="500"/>
      <c r="CY101" s="500"/>
      <c r="CZ101" s="500"/>
      <c r="DA101" s="500"/>
      <c r="DB101" s="500"/>
      <c r="DC101" s="500"/>
      <c r="DD101" s="500"/>
      <c r="DE101" s="500"/>
      <c r="DF101" s="500"/>
      <c r="DG101" s="500"/>
      <c r="DH101" s="500"/>
      <c r="DI101" s="500"/>
    </row>
    <row r="102" spans="1:113" ht="23.25" customHeight="1">
      <c r="B102" s="26" t="s">
        <v>81</v>
      </c>
      <c r="C102" s="436"/>
      <c r="D102" s="59"/>
      <c r="E102" s="220" t="s">
        <v>42</v>
      </c>
      <c r="F102" s="25"/>
      <c r="G102" s="261"/>
      <c r="H102" s="145"/>
      <c r="I102" s="94" t="s">
        <v>16</v>
      </c>
      <c r="J102" s="87"/>
      <c r="K102" s="921" t="s">
        <v>355</v>
      </c>
      <c r="L102" s="921" t="s">
        <v>354</v>
      </c>
      <c r="M102" s="921" t="s">
        <v>353</v>
      </c>
      <c r="N102" s="927" t="s">
        <v>278</v>
      </c>
      <c r="O102" s="95"/>
      <c r="P102" s="94" t="s">
        <v>16</v>
      </c>
      <c r="Q102" s="87"/>
      <c r="R102" s="921" t="s">
        <v>355</v>
      </c>
      <c r="S102" s="921" t="s">
        <v>354</v>
      </c>
      <c r="T102" s="921" t="s">
        <v>353</v>
      </c>
      <c r="U102" s="927" t="s">
        <v>278</v>
      </c>
      <c r="V102" s="95"/>
      <c r="W102" s="923" t="s">
        <v>355</v>
      </c>
      <c r="X102" s="925" t="s">
        <v>354</v>
      </c>
      <c r="Y102" s="925" t="s">
        <v>353</v>
      </c>
      <c r="Z102" s="927" t="s">
        <v>278</v>
      </c>
    </row>
    <row r="103" spans="1:113" ht="30" customHeight="1" thickBot="1">
      <c r="B103" s="60" t="s">
        <v>20</v>
      </c>
      <c r="C103" s="437" t="s">
        <v>21</v>
      </c>
      <c r="D103" s="61"/>
      <c r="E103" s="221" t="s">
        <v>22</v>
      </c>
      <c r="F103" s="38" t="s">
        <v>31</v>
      </c>
      <c r="G103" s="262" t="s">
        <v>23</v>
      </c>
      <c r="H103" s="145"/>
      <c r="I103" s="460" t="s">
        <v>1</v>
      </c>
      <c r="J103" s="461" t="s">
        <v>2</v>
      </c>
      <c r="K103" s="922"/>
      <c r="L103" s="922"/>
      <c r="M103" s="922"/>
      <c r="N103" s="928"/>
      <c r="O103" s="96"/>
      <c r="P103" s="460" t="s">
        <v>1</v>
      </c>
      <c r="Q103" s="461" t="s">
        <v>2</v>
      </c>
      <c r="R103" s="922"/>
      <c r="S103" s="922"/>
      <c r="T103" s="922"/>
      <c r="U103" s="928"/>
      <c r="V103" s="96"/>
      <c r="W103" s="924"/>
      <c r="X103" s="926"/>
      <c r="Y103" s="926"/>
      <c r="Z103" s="928"/>
    </row>
    <row r="104" spans="1:113">
      <c r="B104" s="18" t="s">
        <v>56</v>
      </c>
      <c r="C104" s="854" t="s">
        <v>67</v>
      </c>
      <c r="D104" s="860" t="s">
        <v>77</v>
      </c>
      <c r="E104" s="222">
        <v>16380</v>
      </c>
      <c r="F104" s="7">
        <v>0</v>
      </c>
      <c r="G104" s="258">
        <v>16380</v>
      </c>
      <c r="H104" s="145"/>
      <c r="I104" s="214">
        <v>5.0400000000000049E-2</v>
      </c>
      <c r="J104" s="88">
        <v>825.55200000000082</v>
      </c>
      <c r="K104" s="208">
        <v>50.400000000000048</v>
      </c>
      <c r="L104" s="206">
        <v>8255.5200000000077</v>
      </c>
      <c r="M104" s="207">
        <v>8124.4799999999923</v>
      </c>
      <c r="N104" s="302"/>
      <c r="O104" s="86"/>
      <c r="P104" s="214">
        <v>0.1</v>
      </c>
      <c r="Q104" s="88">
        <v>1638</v>
      </c>
      <c r="R104" s="208">
        <v>100</v>
      </c>
      <c r="S104" s="206">
        <v>16380</v>
      </c>
      <c r="T104" s="207">
        <v>0</v>
      </c>
      <c r="U104" s="302"/>
      <c r="V104" s="86"/>
      <c r="W104" s="237">
        <v>5</v>
      </c>
      <c r="X104" s="235">
        <v>819</v>
      </c>
      <c r="Y104" s="236">
        <v>15561</v>
      </c>
      <c r="Z104" s="302"/>
    </row>
    <row r="105" spans="1:113">
      <c r="B105" s="534" t="s">
        <v>56</v>
      </c>
      <c r="C105" s="854" t="s">
        <v>73</v>
      </c>
      <c r="D105" s="860" t="s">
        <v>77</v>
      </c>
      <c r="E105" s="222">
        <v>18440</v>
      </c>
      <c r="F105" s="2">
        <v>0</v>
      </c>
      <c r="G105" s="259">
        <v>18440</v>
      </c>
      <c r="H105" s="145"/>
      <c r="I105" s="214">
        <v>5.0399999999999945E-2</v>
      </c>
      <c r="J105" s="88">
        <v>929.37599999999895</v>
      </c>
      <c r="K105" s="208">
        <v>50.399999999999942</v>
      </c>
      <c r="L105" s="206">
        <v>9293.7599999999893</v>
      </c>
      <c r="M105" s="207">
        <v>9146.2400000000107</v>
      </c>
      <c r="N105" s="302"/>
      <c r="O105" s="86"/>
      <c r="P105" s="214">
        <v>0.1</v>
      </c>
      <c r="Q105" s="88">
        <v>1844</v>
      </c>
      <c r="R105" s="208">
        <v>100</v>
      </c>
      <c r="S105" s="206">
        <v>18440</v>
      </c>
      <c r="T105" s="207">
        <v>0</v>
      </c>
      <c r="U105" s="302"/>
      <c r="V105" s="86"/>
      <c r="W105" s="237">
        <v>5</v>
      </c>
      <c r="X105" s="235">
        <v>922</v>
      </c>
      <c r="Y105" s="236">
        <v>17518</v>
      </c>
      <c r="Z105" s="302"/>
    </row>
    <row r="106" spans="1:113">
      <c r="A106" s="21"/>
      <c r="B106" s="534" t="s">
        <v>56</v>
      </c>
      <c r="C106" s="438" t="s">
        <v>62</v>
      </c>
      <c r="D106" s="225" t="s">
        <v>77</v>
      </c>
      <c r="E106" s="222">
        <v>18700</v>
      </c>
      <c r="F106" s="2">
        <v>0</v>
      </c>
      <c r="G106" s="259">
        <v>18700</v>
      </c>
      <c r="H106" s="145"/>
      <c r="I106" s="214">
        <v>5.0400000000000049E-2</v>
      </c>
      <c r="J106" s="88">
        <v>942.48000000000093</v>
      </c>
      <c r="K106" s="208">
        <v>50.400000000000048</v>
      </c>
      <c r="L106" s="206">
        <v>9424.8000000000102</v>
      </c>
      <c r="M106" s="207">
        <v>9275.1999999999898</v>
      </c>
      <c r="N106" s="302"/>
      <c r="O106" s="86"/>
      <c r="P106" s="214">
        <v>0.1</v>
      </c>
      <c r="Q106" s="88">
        <v>1870</v>
      </c>
      <c r="R106" s="208">
        <v>100</v>
      </c>
      <c r="S106" s="206">
        <v>18700</v>
      </c>
      <c r="T106" s="207">
        <v>0</v>
      </c>
      <c r="U106" s="302"/>
      <c r="V106" s="86"/>
      <c r="W106" s="237">
        <v>5</v>
      </c>
      <c r="X106" s="235">
        <v>935</v>
      </c>
      <c r="Y106" s="236">
        <v>17765</v>
      </c>
      <c r="Z106" s="302"/>
    </row>
    <row r="107" spans="1:113">
      <c r="A107" s="21"/>
      <c r="B107" s="534" t="s">
        <v>56</v>
      </c>
      <c r="C107" s="438" t="s">
        <v>74</v>
      </c>
      <c r="D107" s="225" t="s">
        <v>77</v>
      </c>
      <c r="E107" s="222">
        <v>20970</v>
      </c>
      <c r="F107" s="2">
        <v>0</v>
      </c>
      <c r="G107" s="259">
        <v>20970</v>
      </c>
      <c r="H107" s="145"/>
      <c r="I107" s="214">
        <v>5.0399999999999945E-2</v>
      </c>
      <c r="J107" s="88">
        <v>1056.8879999999988</v>
      </c>
      <c r="K107" s="208">
        <v>50.399999999999942</v>
      </c>
      <c r="L107" s="206">
        <v>10568.879999999988</v>
      </c>
      <c r="M107" s="207">
        <v>10401.120000000012</v>
      </c>
      <c r="N107" s="302"/>
      <c r="O107" s="86"/>
      <c r="P107" s="214">
        <v>0.1</v>
      </c>
      <c r="Q107" s="88">
        <v>2097</v>
      </c>
      <c r="R107" s="208">
        <v>100</v>
      </c>
      <c r="S107" s="206">
        <v>20970</v>
      </c>
      <c r="T107" s="207">
        <v>0</v>
      </c>
      <c r="U107" s="302"/>
      <c r="V107" s="86"/>
      <c r="W107" s="237">
        <v>5</v>
      </c>
      <c r="X107" s="235">
        <v>1048.5</v>
      </c>
      <c r="Y107" s="236">
        <v>19921.5</v>
      </c>
      <c r="Z107" s="302"/>
    </row>
    <row r="108" spans="1:113">
      <c r="A108" s="21"/>
      <c r="B108" s="534" t="s">
        <v>56</v>
      </c>
      <c r="C108" s="438" t="s">
        <v>82</v>
      </c>
      <c r="D108" s="225" t="s">
        <v>77</v>
      </c>
      <c r="E108" s="222">
        <v>20750</v>
      </c>
      <c r="F108" s="2">
        <v>0</v>
      </c>
      <c r="G108" s="259">
        <v>20750</v>
      </c>
      <c r="H108" s="145"/>
      <c r="I108" s="214">
        <v>5.0400000000000049E-2</v>
      </c>
      <c r="J108" s="88">
        <v>1045.8000000000011</v>
      </c>
      <c r="K108" s="208">
        <v>50.400000000000048</v>
      </c>
      <c r="L108" s="206">
        <v>10458.000000000011</v>
      </c>
      <c r="M108" s="207">
        <v>10291.999999999989</v>
      </c>
      <c r="N108" s="302"/>
      <c r="O108" s="86"/>
      <c r="P108" s="214">
        <v>0.1</v>
      </c>
      <c r="Q108" s="88">
        <v>2075</v>
      </c>
      <c r="R108" s="208">
        <v>100</v>
      </c>
      <c r="S108" s="206">
        <v>20750</v>
      </c>
      <c r="T108" s="207">
        <v>0</v>
      </c>
      <c r="U108" s="302"/>
      <c r="V108" s="86"/>
      <c r="W108" s="237">
        <v>5</v>
      </c>
      <c r="X108" s="235">
        <v>1037.5</v>
      </c>
      <c r="Y108" s="236">
        <v>19712.5</v>
      </c>
      <c r="Z108" s="302"/>
    </row>
    <row r="109" spans="1:113">
      <c r="A109" s="49"/>
      <c r="B109" s="18" t="s">
        <v>57</v>
      </c>
      <c r="C109" s="854" t="s">
        <v>67</v>
      </c>
      <c r="D109" s="860" t="s">
        <v>77</v>
      </c>
      <c r="E109" s="222">
        <v>18480</v>
      </c>
      <c r="F109" s="2">
        <v>0</v>
      </c>
      <c r="G109" s="259">
        <v>18480</v>
      </c>
      <c r="H109" s="145"/>
      <c r="I109" s="214">
        <v>5.0400000000000049E-2</v>
      </c>
      <c r="J109" s="88">
        <v>931.39200000000085</v>
      </c>
      <c r="K109" s="208">
        <v>50.400000000000048</v>
      </c>
      <c r="L109" s="206">
        <v>9313.9200000000092</v>
      </c>
      <c r="M109" s="207">
        <v>9166.0799999999908</v>
      </c>
      <c r="N109" s="302"/>
      <c r="O109" s="86"/>
      <c r="P109" s="214">
        <v>0.1</v>
      </c>
      <c r="Q109" s="88">
        <v>1848</v>
      </c>
      <c r="R109" s="208">
        <v>100</v>
      </c>
      <c r="S109" s="206">
        <v>18480</v>
      </c>
      <c r="T109" s="207">
        <v>0</v>
      </c>
      <c r="U109" s="302"/>
      <c r="V109" s="86"/>
      <c r="W109" s="237">
        <v>5</v>
      </c>
      <c r="X109" s="235">
        <v>924</v>
      </c>
      <c r="Y109" s="236">
        <v>17556</v>
      </c>
      <c r="Z109" s="302"/>
    </row>
    <row r="110" spans="1:113">
      <c r="A110" s="49"/>
      <c r="B110" s="534" t="s">
        <v>57</v>
      </c>
      <c r="C110" s="854" t="s">
        <v>73</v>
      </c>
      <c r="D110" s="860" t="s">
        <v>77</v>
      </c>
      <c r="E110" s="222">
        <v>20550</v>
      </c>
      <c r="F110" s="2">
        <v>0</v>
      </c>
      <c r="G110" s="259">
        <v>20550</v>
      </c>
      <c r="H110" s="145"/>
      <c r="I110" s="214">
        <v>5.0399999999999945E-2</v>
      </c>
      <c r="J110" s="88">
        <v>1035.7199999999989</v>
      </c>
      <c r="K110" s="208">
        <v>50.399999999999942</v>
      </c>
      <c r="L110" s="206">
        <v>10357.19999999999</v>
      </c>
      <c r="M110" s="207">
        <v>10192.80000000001</v>
      </c>
      <c r="N110" s="302"/>
      <c r="O110" s="86"/>
      <c r="P110" s="214">
        <v>0.1</v>
      </c>
      <c r="Q110" s="88">
        <v>2055</v>
      </c>
      <c r="R110" s="208">
        <v>100</v>
      </c>
      <c r="S110" s="206">
        <v>20550</v>
      </c>
      <c r="T110" s="207">
        <v>0</v>
      </c>
      <c r="U110" s="302"/>
      <c r="V110" s="86"/>
      <c r="W110" s="237">
        <v>5</v>
      </c>
      <c r="X110" s="235">
        <v>1027.5</v>
      </c>
      <c r="Y110" s="236">
        <v>19522.5</v>
      </c>
      <c r="Z110" s="302"/>
    </row>
    <row r="111" spans="1:113">
      <c r="A111" s="49"/>
      <c r="B111" s="534" t="s">
        <v>57</v>
      </c>
      <c r="C111" s="854" t="s">
        <v>69</v>
      </c>
      <c r="D111" s="860" t="s">
        <v>78</v>
      </c>
      <c r="E111" s="222">
        <v>20220</v>
      </c>
      <c r="F111" s="2">
        <v>0</v>
      </c>
      <c r="G111" s="259">
        <v>20220</v>
      </c>
      <c r="H111" s="145"/>
      <c r="I111" s="214">
        <v>5.0399999999999945E-2</v>
      </c>
      <c r="J111" s="88">
        <v>1019.0879999999988</v>
      </c>
      <c r="K111" s="208">
        <v>50.399999999999942</v>
      </c>
      <c r="L111" s="206">
        <v>10190.879999999988</v>
      </c>
      <c r="M111" s="207">
        <v>10029.120000000012</v>
      </c>
      <c r="N111" s="302"/>
      <c r="O111" s="86"/>
      <c r="P111" s="214">
        <v>0.1</v>
      </c>
      <c r="Q111" s="88">
        <v>2022</v>
      </c>
      <c r="R111" s="208">
        <v>100</v>
      </c>
      <c r="S111" s="206">
        <v>20220</v>
      </c>
      <c r="T111" s="207">
        <v>0</v>
      </c>
      <c r="U111" s="302"/>
      <c r="V111" s="86"/>
      <c r="W111" s="237">
        <v>5</v>
      </c>
      <c r="X111" s="235">
        <v>1011</v>
      </c>
      <c r="Y111" s="236">
        <v>19209</v>
      </c>
      <c r="Z111" s="302"/>
    </row>
    <row r="112" spans="1:113">
      <c r="A112" s="49"/>
      <c r="B112" s="534" t="s">
        <v>57</v>
      </c>
      <c r="C112" s="854" t="s">
        <v>70</v>
      </c>
      <c r="D112" s="860" t="s">
        <v>78</v>
      </c>
      <c r="E112" s="222">
        <v>22290</v>
      </c>
      <c r="F112" s="2">
        <v>0</v>
      </c>
      <c r="G112" s="259">
        <v>22290</v>
      </c>
      <c r="H112" s="145"/>
      <c r="I112" s="214">
        <v>5.0400000000000049E-2</v>
      </c>
      <c r="J112" s="88">
        <v>1123.4160000000011</v>
      </c>
      <c r="K112" s="208">
        <v>50.400000000000048</v>
      </c>
      <c r="L112" s="206">
        <v>11234.160000000011</v>
      </c>
      <c r="M112" s="207">
        <v>11055.839999999989</v>
      </c>
      <c r="N112" s="302"/>
      <c r="O112" s="86"/>
      <c r="P112" s="214">
        <v>0.1</v>
      </c>
      <c r="Q112" s="88">
        <v>2229</v>
      </c>
      <c r="R112" s="208">
        <v>100</v>
      </c>
      <c r="S112" s="206">
        <v>22290</v>
      </c>
      <c r="T112" s="207">
        <v>0</v>
      </c>
      <c r="U112" s="302"/>
      <c r="V112" s="86"/>
      <c r="W112" s="237">
        <v>5</v>
      </c>
      <c r="X112" s="235">
        <v>1114.5</v>
      </c>
      <c r="Y112" s="236">
        <v>21175.5</v>
      </c>
      <c r="Z112" s="302"/>
    </row>
    <row r="113" spans="1:113">
      <c r="A113" s="49"/>
      <c r="B113" s="534" t="s">
        <v>57</v>
      </c>
      <c r="C113" s="438" t="s">
        <v>62</v>
      </c>
      <c r="D113" s="225" t="s">
        <v>61</v>
      </c>
      <c r="E113" s="222">
        <v>20810</v>
      </c>
      <c r="F113" s="2">
        <v>0</v>
      </c>
      <c r="G113" s="259">
        <v>20810</v>
      </c>
      <c r="H113" s="145"/>
      <c r="I113" s="214">
        <v>5.0400000000000049E-2</v>
      </c>
      <c r="J113" s="88">
        <v>1048.824000000001</v>
      </c>
      <c r="K113" s="208">
        <v>50.400000000000048</v>
      </c>
      <c r="L113" s="206">
        <v>10488.240000000009</v>
      </c>
      <c r="M113" s="207">
        <v>10321.759999999991</v>
      </c>
      <c r="N113" s="302"/>
      <c r="O113" s="86"/>
      <c r="P113" s="214">
        <v>0.1</v>
      </c>
      <c r="Q113" s="88">
        <v>2081</v>
      </c>
      <c r="R113" s="208">
        <v>100</v>
      </c>
      <c r="S113" s="206">
        <v>20810</v>
      </c>
      <c r="T113" s="207">
        <v>0</v>
      </c>
      <c r="U113" s="302"/>
      <c r="V113" s="86"/>
      <c r="W113" s="237">
        <v>5</v>
      </c>
      <c r="X113" s="235">
        <v>1040.5</v>
      </c>
      <c r="Y113" s="236">
        <v>19769.5</v>
      </c>
      <c r="Z113" s="302"/>
    </row>
    <row r="114" spans="1:113">
      <c r="A114" s="49"/>
      <c r="B114" s="534" t="s">
        <v>57</v>
      </c>
      <c r="C114" s="438" t="s">
        <v>74</v>
      </c>
      <c r="D114" s="225" t="s">
        <v>61</v>
      </c>
      <c r="E114" s="265">
        <v>23080</v>
      </c>
      <c r="F114" s="2">
        <v>0</v>
      </c>
      <c r="G114" s="259">
        <v>23080</v>
      </c>
      <c r="H114" s="145"/>
      <c r="I114" s="214">
        <v>5.0399999999999945E-2</v>
      </c>
      <c r="J114" s="88">
        <v>1163.2319999999988</v>
      </c>
      <c r="K114" s="208">
        <v>50.399999999999942</v>
      </c>
      <c r="L114" s="206">
        <v>11632.319999999989</v>
      </c>
      <c r="M114" s="207">
        <v>11447.680000000011</v>
      </c>
      <c r="N114" s="302"/>
      <c r="O114" s="86"/>
      <c r="P114" s="214">
        <v>0.1</v>
      </c>
      <c r="Q114" s="88">
        <v>2308</v>
      </c>
      <c r="R114" s="208">
        <v>100</v>
      </c>
      <c r="S114" s="206">
        <v>23080</v>
      </c>
      <c r="T114" s="207">
        <v>0</v>
      </c>
      <c r="U114" s="302"/>
      <c r="V114" s="86"/>
      <c r="W114" s="237">
        <v>5</v>
      </c>
      <c r="X114" s="235">
        <v>1154</v>
      </c>
      <c r="Y114" s="236">
        <v>21926</v>
      </c>
      <c r="Z114" s="302"/>
    </row>
    <row r="115" spans="1:113">
      <c r="A115" s="49"/>
      <c r="B115" s="534" t="s">
        <v>57</v>
      </c>
      <c r="C115" s="438" t="s">
        <v>82</v>
      </c>
      <c r="D115" s="225" t="s">
        <v>77</v>
      </c>
      <c r="E115" s="222">
        <v>22860</v>
      </c>
      <c r="F115" s="2">
        <v>0</v>
      </c>
      <c r="G115" s="259">
        <v>22860</v>
      </c>
      <c r="H115" s="145"/>
      <c r="I115" s="214">
        <v>5.0399999999999945E-2</v>
      </c>
      <c r="J115" s="88">
        <v>1152.1439999999986</v>
      </c>
      <c r="K115" s="208">
        <v>50.399999999999942</v>
      </c>
      <c r="L115" s="206">
        <v>11521.439999999986</v>
      </c>
      <c r="M115" s="207">
        <v>11338.560000000014</v>
      </c>
      <c r="N115" s="302"/>
      <c r="O115" s="86"/>
      <c r="P115" s="214">
        <v>0.1</v>
      </c>
      <c r="Q115" s="88">
        <v>2286</v>
      </c>
      <c r="R115" s="208">
        <v>100</v>
      </c>
      <c r="S115" s="206">
        <v>22860</v>
      </c>
      <c r="T115" s="207">
        <v>0</v>
      </c>
      <c r="U115" s="302"/>
      <c r="V115" s="86"/>
      <c r="W115" s="237">
        <v>5</v>
      </c>
      <c r="X115" s="235">
        <v>1143</v>
      </c>
      <c r="Y115" s="236">
        <v>21717</v>
      </c>
      <c r="Z115" s="302"/>
    </row>
    <row r="116" spans="1:113">
      <c r="A116" s="49"/>
      <c r="B116" s="18" t="s">
        <v>65</v>
      </c>
      <c r="C116" s="854" t="s">
        <v>69</v>
      </c>
      <c r="D116" s="860" t="s">
        <v>78</v>
      </c>
      <c r="E116" s="222">
        <v>20690</v>
      </c>
      <c r="F116" s="2">
        <v>0</v>
      </c>
      <c r="G116" s="259">
        <v>20690</v>
      </c>
      <c r="H116" s="145"/>
      <c r="I116" s="214">
        <v>5.0399999999999945E-2</v>
      </c>
      <c r="J116" s="88">
        <v>1042.7759999999989</v>
      </c>
      <c r="K116" s="208">
        <v>50.399999999999942</v>
      </c>
      <c r="L116" s="206">
        <v>10427.759999999989</v>
      </c>
      <c r="M116" s="207">
        <v>10262.240000000011</v>
      </c>
      <c r="N116" s="302"/>
      <c r="O116" s="86"/>
      <c r="P116" s="214">
        <v>0.1</v>
      </c>
      <c r="Q116" s="88">
        <v>2069</v>
      </c>
      <c r="R116" s="208">
        <v>100</v>
      </c>
      <c r="S116" s="206">
        <v>20690</v>
      </c>
      <c r="T116" s="207">
        <v>0</v>
      </c>
      <c r="U116" s="302"/>
      <c r="V116" s="86"/>
      <c r="W116" s="237">
        <v>5</v>
      </c>
      <c r="X116" s="235">
        <v>1034.5</v>
      </c>
      <c r="Y116" s="236">
        <v>19655.5</v>
      </c>
      <c r="Z116" s="302"/>
    </row>
    <row r="117" spans="1:113">
      <c r="A117" s="21"/>
      <c r="B117" s="534" t="s">
        <v>65</v>
      </c>
      <c r="C117" s="854" t="s">
        <v>70</v>
      </c>
      <c r="D117" s="860" t="s">
        <v>78</v>
      </c>
      <c r="E117" s="222">
        <v>22760</v>
      </c>
      <c r="F117" s="2">
        <v>0</v>
      </c>
      <c r="G117" s="259">
        <v>22760</v>
      </c>
      <c r="H117" s="145"/>
      <c r="I117" s="214">
        <v>5.0400000000000049E-2</v>
      </c>
      <c r="J117" s="88">
        <v>1147.1040000000012</v>
      </c>
      <c r="K117" s="208">
        <v>50.400000000000048</v>
      </c>
      <c r="L117" s="206">
        <v>11471.040000000012</v>
      </c>
      <c r="M117" s="207">
        <v>11288.959999999988</v>
      </c>
      <c r="N117" s="302"/>
      <c r="O117" s="86"/>
      <c r="P117" s="214">
        <v>0.1</v>
      </c>
      <c r="Q117" s="88">
        <v>2276</v>
      </c>
      <c r="R117" s="208">
        <v>100</v>
      </c>
      <c r="S117" s="206">
        <v>22760</v>
      </c>
      <c r="T117" s="207">
        <v>0</v>
      </c>
      <c r="U117" s="302"/>
      <c r="V117" s="86"/>
      <c r="W117" s="237">
        <v>5</v>
      </c>
      <c r="X117" s="235">
        <v>1138</v>
      </c>
      <c r="Y117" s="236">
        <v>21622</v>
      </c>
      <c r="Z117" s="302"/>
    </row>
    <row r="118" spans="1:113">
      <c r="A118" s="21"/>
      <c r="B118" s="534" t="s">
        <v>65</v>
      </c>
      <c r="C118" s="854" t="s">
        <v>71</v>
      </c>
      <c r="D118" s="860" t="s">
        <v>79</v>
      </c>
      <c r="E118" s="222">
        <v>22360</v>
      </c>
      <c r="F118" s="2">
        <v>0</v>
      </c>
      <c r="G118" s="259">
        <v>22360</v>
      </c>
      <c r="H118" s="145"/>
      <c r="I118" s="214">
        <v>5.0399999999999945E-2</v>
      </c>
      <c r="J118" s="88">
        <v>1126.9439999999988</v>
      </c>
      <c r="K118" s="208">
        <v>50.399999999999942</v>
      </c>
      <c r="L118" s="206">
        <v>11269.439999999988</v>
      </c>
      <c r="M118" s="207">
        <v>11090.560000000012</v>
      </c>
      <c r="N118" s="302"/>
      <c r="O118" s="86"/>
      <c r="P118" s="214">
        <v>0.1</v>
      </c>
      <c r="Q118" s="88">
        <v>2236</v>
      </c>
      <c r="R118" s="208">
        <v>100</v>
      </c>
      <c r="S118" s="206">
        <v>22360</v>
      </c>
      <c r="T118" s="207">
        <v>0</v>
      </c>
      <c r="U118" s="302"/>
      <c r="V118" s="86"/>
      <c r="W118" s="237">
        <v>5</v>
      </c>
      <c r="X118" s="235">
        <v>1118</v>
      </c>
      <c r="Y118" s="236">
        <v>21242</v>
      </c>
      <c r="Z118" s="302"/>
    </row>
    <row r="119" spans="1:113">
      <c r="A119" s="21"/>
      <c r="B119" s="534" t="s">
        <v>65</v>
      </c>
      <c r="C119" s="854" t="s">
        <v>70</v>
      </c>
      <c r="D119" s="860" t="s">
        <v>79</v>
      </c>
      <c r="E119" s="222">
        <v>24430</v>
      </c>
      <c r="F119" s="2">
        <v>0</v>
      </c>
      <c r="G119" s="259">
        <v>24430</v>
      </c>
      <c r="H119" s="145"/>
      <c r="I119" s="214">
        <v>5.0400000000000049E-2</v>
      </c>
      <c r="J119" s="88">
        <v>1231.2720000000013</v>
      </c>
      <c r="K119" s="208">
        <v>50.400000000000048</v>
      </c>
      <c r="L119" s="206">
        <v>12312.720000000012</v>
      </c>
      <c r="M119" s="207">
        <v>12117.279999999988</v>
      </c>
      <c r="N119" s="302"/>
      <c r="O119" s="86"/>
      <c r="P119" s="214">
        <v>0.1</v>
      </c>
      <c r="Q119" s="88">
        <v>2443</v>
      </c>
      <c r="R119" s="208">
        <v>100</v>
      </c>
      <c r="S119" s="206">
        <v>24430</v>
      </c>
      <c r="T119" s="207">
        <v>0</v>
      </c>
      <c r="U119" s="302"/>
      <c r="V119" s="86"/>
      <c r="W119" s="237">
        <v>5</v>
      </c>
      <c r="X119" s="235">
        <v>1221.5</v>
      </c>
      <c r="Y119" s="236">
        <v>23208.5</v>
      </c>
      <c r="Z119" s="302"/>
    </row>
    <row r="120" spans="1:113">
      <c r="A120" s="21"/>
      <c r="B120" s="534" t="s">
        <v>65</v>
      </c>
      <c r="C120" s="438" t="s">
        <v>62</v>
      </c>
      <c r="D120" s="225" t="s">
        <v>61</v>
      </c>
      <c r="E120" s="222">
        <v>21280</v>
      </c>
      <c r="F120" s="2">
        <v>0</v>
      </c>
      <c r="G120" s="259">
        <v>21280</v>
      </c>
      <c r="H120" s="146"/>
      <c r="I120" s="214">
        <v>5.0400000000000049E-2</v>
      </c>
      <c r="J120" s="88">
        <v>1072.5120000000011</v>
      </c>
      <c r="K120" s="208">
        <v>50.400000000000048</v>
      </c>
      <c r="L120" s="206">
        <v>10725.12000000001</v>
      </c>
      <c r="M120" s="207">
        <v>10554.87999999999</v>
      </c>
      <c r="N120" s="302"/>
      <c r="O120" s="86"/>
      <c r="P120" s="214">
        <v>0.1</v>
      </c>
      <c r="Q120" s="88">
        <v>2128</v>
      </c>
      <c r="R120" s="208">
        <v>100</v>
      </c>
      <c r="S120" s="206">
        <v>21280</v>
      </c>
      <c r="T120" s="207">
        <v>0</v>
      </c>
      <c r="U120" s="302"/>
      <c r="V120" s="86"/>
      <c r="W120" s="237">
        <v>5</v>
      </c>
      <c r="X120" s="235">
        <v>1064</v>
      </c>
      <c r="Y120" s="236">
        <v>20216</v>
      </c>
      <c r="Z120" s="302"/>
    </row>
    <row r="121" spans="1:113">
      <c r="A121" s="21"/>
      <c r="B121" s="534" t="s">
        <v>65</v>
      </c>
      <c r="C121" s="438" t="s">
        <v>74</v>
      </c>
      <c r="D121" s="225" t="s">
        <v>61</v>
      </c>
      <c r="E121" s="222">
        <v>23550</v>
      </c>
      <c r="F121" s="2">
        <v>0</v>
      </c>
      <c r="G121" s="259">
        <v>23550</v>
      </c>
      <c r="H121" s="147"/>
      <c r="I121" s="214">
        <v>5.0400000000000146E-2</v>
      </c>
      <c r="J121" s="88">
        <v>1186.9200000000035</v>
      </c>
      <c r="K121" s="208">
        <v>50.400000000000148</v>
      </c>
      <c r="L121" s="206">
        <v>11869.200000000035</v>
      </c>
      <c r="M121" s="207">
        <v>11680.799999999965</v>
      </c>
      <c r="N121" s="302"/>
      <c r="O121" s="86"/>
      <c r="P121" s="214">
        <v>0.1</v>
      </c>
      <c r="Q121" s="88">
        <v>2355</v>
      </c>
      <c r="R121" s="208">
        <v>100</v>
      </c>
      <c r="S121" s="206">
        <v>23550</v>
      </c>
      <c r="T121" s="207">
        <v>0</v>
      </c>
      <c r="U121" s="302"/>
      <c r="V121" s="86"/>
      <c r="W121" s="237">
        <v>5</v>
      </c>
      <c r="X121" s="235">
        <v>1177.5</v>
      </c>
      <c r="Y121" s="236">
        <v>22372.5</v>
      </c>
      <c r="Z121" s="302"/>
    </row>
    <row r="122" spans="1:113">
      <c r="A122" s="21"/>
      <c r="B122" s="534" t="s">
        <v>65</v>
      </c>
      <c r="C122" s="438" t="s">
        <v>82</v>
      </c>
      <c r="D122" s="225" t="s">
        <v>77</v>
      </c>
      <c r="E122" s="222">
        <v>23330</v>
      </c>
      <c r="F122" s="2">
        <v>0</v>
      </c>
      <c r="G122" s="259">
        <v>23330</v>
      </c>
      <c r="H122" s="145"/>
      <c r="I122" s="214">
        <v>5.0399999999999945E-2</v>
      </c>
      <c r="J122" s="88">
        <v>1175.8319999999987</v>
      </c>
      <c r="K122" s="208">
        <v>50.399999999999942</v>
      </c>
      <c r="L122" s="206">
        <v>11758.319999999987</v>
      </c>
      <c r="M122" s="207">
        <v>11571.680000000013</v>
      </c>
      <c r="N122" s="302"/>
      <c r="O122" s="86"/>
      <c r="P122" s="214">
        <v>0.1</v>
      </c>
      <c r="Q122" s="88">
        <v>2333</v>
      </c>
      <c r="R122" s="208">
        <v>100</v>
      </c>
      <c r="S122" s="206">
        <v>23330</v>
      </c>
      <c r="T122" s="207">
        <v>0</v>
      </c>
      <c r="U122" s="302"/>
      <c r="V122" s="86"/>
      <c r="W122" s="237">
        <v>5</v>
      </c>
      <c r="X122" s="235">
        <v>1166.5</v>
      </c>
      <c r="Y122" s="236">
        <v>22163.5</v>
      </c>
      <c r="Z122" s="302"/>
    </row>
    <row r="123" spans="1:113">
      <c r="A123" s="21"/>
      <c r="B123" s="534" t="s">
        <v>65</v>
      </c>
      <c r="C123" s="438" t="s">
        <v>83</v>
      </c>
      <c r="D123" s="225" t="s">
        <v>80</v>
      </c>
      <c r="E123" s="222">
        <v>23740</v>
      </c>
      <c r="F123" s="2">
        <v>0</v>
      </c>
      <c r="G123" s="259">
        <v>23740</v>
      </c>
      <c r="H123" s="248"/>
      <c r="I123" s="214">
        <v>5.0400000000000049E-2</v>
      </c>
      <c r="J123" s="88">
        <v>1196.4960000000012</v>
      </c>
      <c r="K123" s="208">
        <v>50.400000000000048</v>
      </c>
      <c r="L123" s="206">
        <v>11964.960000000012</v>
      </c>
      <c r="M123" s="207">
        <v>11775.039999999988</v>
      </c>
      <c r="N123" s="302"/>
      <c r="O123" s="86"/>
      <c r="P123" s="214">
        <v>0.1</v>
      </c>
      <c r="Q123" s="88">
        <v>2374</v>
      </c>
      <c r="R123" s="208">
        <v>100</v>
      </c>
      <c r="S123" s="206">
        <v>23740</v>
      </c>
      <c r="T123" s="207">
        <v>0</v>
      </c>
      <c r="U123" s="302"/>
      <c r="V123" s="86"/>
      <c r="W123" s="237">
        <v>5</v>
      </c>
      <c r="X123" s="235">
        <v>1187</v>
      </c>
      <c r="Y123" s="236">
        <v>22553</v>
      </c>
      <c r="Z123" s="302"/>
    </row>
    <row r="124" spans="1:113" ht="15.75" thickBot="1">
      <c r="A124" s="21"/>
      <c r="B124" s="536" t="s">
        <v>65</v>
      </c>
      <c r="C124" s="440" t="s">
        <v>75</v>
      </c>
      <c r="D124" s="229" t="s">
        <v>80</v>
      </c>
      <c r="E124" s="223">
        <v>25810</v>
      </c>
      <c r="F124" s="15">
        <v>0</v>
      </c>
      <c r="G124" s="260">
        <v>25810</v>
      </c>
      <c r="H124" s="248"/>
      <c r="I124" s="251">
        <v>5.0400000000000049E-2</v>
      </c>
      <c r="J124" s="89">
        <v>1300.8240000000012</v>
      </c>
      <c r="K124" s="252">
        <v>50.400000000000048</v>
      </c>
      <c r="L124" s="253">
        <v>13008.240000000013</v>
      </c>
      <c r="M124" s="254">
        <v>12801.759999999987</v>
      </c>
      <c r="N124" s="303"/>
      <c r="O124" s="86"/>
      <c r="P124" s="251">
        <v>0.1</v>
      </c>
      <c r="Q124" s="89">
        <v>2581</v>
      </c>
      <c r="R124" s="252">
        <v>100</v>
      </c>
      <c r="S124" s="253">
        <v>25810</v>
      </c>
      <c r="T124" s="254">
        <v>0</v>
      </c>
      <c r="U124" s="303"/>
      <c r="V124" s="86"/>
      <c r="W124" s="255">
        <v>5</v>
      </c>
      <c r="X124" s="256">
        <v>1290.5</v>
      </c>
      <c r="Y124" s="257">
        <v>24519.5</v>
      </c>
      <c r="Z124" s="303"/>
    </row>
    <row r="125" spans="1:113" ht="5.25" customHeight="1">
      <c r="A125" s="31"/>
      <c r="B125" s="44"/>
      <c r="C125" s="435"/>
      <c r="D125" s="44"/>
      <c r="E125" s="146"/>
      <c r="F125" s="31"/>
      <c r="G125" s="146"/>
      <c r="H125" s="244"/>
      <c r="I125" s="80"/>
      <c r="J125" s="80"/>
      <c r="K125" s="75"/>
      <c r="L125" s="80"/>
      <c r="M125" s="80"/>
      <c r="N125" s="304"/>
      <c r="O125" s="204"/>
      <c r="P125" s="80"/>
      <c r="Q125" s="80"/>
      <c r="R125" s="75"/>
      <c r="S125" s="80"/>
      <c r="T125" s="80"/>
      <c r="U125" s="304"/>
      <c r="V125" s="204"/>
      <c r="W125" s="75"/>
      <c r="X125" s="92"/>
      <c r="Y125" s="80"/>
      <c r="Z125" s="310"/>
    </row>
    <row r="126" spans="1:113" s="5" customFormat="1" ht="10.5" hidden="1" customHeight="1">
      <c r="A126" s="21"/>
      <c r="B126" s="27"/>
      <c r="C126" s="441"/>
      <c r="D126" s="27"/>
      <c r="E126" s="156"/>
      <c r="F126" s="29"/>
      <c r="G126" s="149"/>
      <c r="H126" s="149"/>
      <c r="I126" s="77"/>
      <c r="J126" s="82"/>
      <c r="K126" s="83"/>
      <c r="L126" s="86"/>
      <c r="M126" s="86"/>
      <c r="N126" s="307"/>
      <c r="O126" s="91"/>
      <c r="P126" s="86"/>
      <c r="Q126" s="77"/>
      <c r="R126" s="82"/>
      <c r="S126" s="83"/>
      <c r="T126" s="86"/>
      <c r="U126" s="84"/>
      <c r="V126" s="86"/>
      <c r="W126" s="93"/>
      <c r="X126" s="83"/>
      <c r="Y126" s="86"/>
      <c r="Z126" s="49"/>
      <c r="AB126" s="500"/>
      <c r="AC126" s="500"/>
      <c r="AD126" s="500"/>
      <c r="AE126" s="500"/>
      <c r="AF126" s="500"/>
      <c r="AG126" s="500"/>
      <c r="AH126" s="500"/>
      <c r="AI126" s="500"/>
      <c r="AJ126" s="500"/>
      <c r="AK126" s="500"/>
      <c r="AL126" s="500"/>
      <c r="AM126" s="500"/>
      <c r="AN126" s="500"/>
      <c r="AO126" s="500"/>
      <c r="AP126" s="500"/>
      <c r="AQ126" s="500"/>
      <c r="AR126" s="500"/>
      <c r="AS126" s="500"/>
      <c r="AT126" s="500"/>
      <c r="AU126" s="500"/>
      <c r="AV126" s="500"/>
      <c r="AW126" s="500"/>
      <c r="AX126" s="500"/>
      <c r="AY126" s="500"/>
      <c r="AZ126" s="500"/>
      <c r="BA126" s="500"/>
      <c r="BB126" s="500"/>
      <c r="BC126" s="500"/>
      <c r="BD126" s="500"/>
      <c r="BE126" s="500"/>
      <c r="BF126" s="500"/>
      <c r="BG126" s="500"/>
      <c r="BH126" s="500"/>
      <c r="BI126" s="500"/>
      <c r="BJ126" s="500"/>
      <c r="BK126" s="500"/>
      <c r="BL126" s="500"/>
      <c r="BM126" s="500"/>
      <c r="BN126" s="500"/>
      <c r="BO126" s="500"/>
      <c r="BP126" s="500"/>
      <c r="BQ126" s="500"/>
      <c r="BR126" s="500"/>
      <c r="BS126" s="500"/>
      <c r="BT126" s="500"/>
      <c r="BU126" s="500"/>
      <c r="BV126" s="500"/>
      <c r="BW126" s="500"/>
      <c r="BX126" s="500"/>
      <c r="BY126" s="500"/>
      <c r="BZ126" s="500"/>
      <c r="CA126" s="500"/>
      <c r="CB126" s="500"/>
      <c r="CC126" s="500"/>
      <c r="CD126" s="500"/>
      <c r="CE126" s="500"/>
      <c r="CF126" s="500"/>
      <c r="CG126" s="500"/>
      <c r="CH126" s="500"/>
      <c r="CI126" s="500"/>
      <c r="CJ126" s="500"/>
      <c r="CK126" s="500"/>
      <c r="CL126" s="500"/>
      <c r="CM126" s="500"/>
      <c r="CN126" s="500"/>
      <c r="CO126" s="500"/>
      <c r="CP126" s="500"/>
      <c r="CQ126" s="500"/>
      <c r="CR126" s="500"/>
      <c r="CS126" s="500"/>
      <c r="CT126" s="500"/>
      <c r="CU126" s="500"/>
      <c r="CV126" s="500"/>
      <c r="CW126" s="500"/>
      <c r="CX126" s="500"/>
      <c r="CY126" s="500"/>
      <c r="CZ126" s="500"/>
      <c r="DA126" s="500"/>
      <c r="DB126" s="500"/>
      <c r="DC126" s="500"/>
      <c r="DD126" s="500"/>
      <c r="DE126" s="500"/>
      <c r="DF126" s="500"/>
      <c r="DG126" s="500"/>
      <c r="DH126" s="500"/>
      <c r="DI126" s="500"/>
    </row>
    <row r="127" spans="1:113" s="5" customFormat="1" ht="24.75" customHeight="1" thickBot="1">
      <c r="A127" s="67"/>
      <c r="B127" s="9" t="s">
        <v>94</v>
      </c>
      <c r="C127" s="443"/>
      <c r="D127" s="48"/>
      <c r="E127" s="150"/>
      <c r="F127" s="23"/>
      <c r="G127" s="150"/>
      <c r="H127" s="145"/>
      <c r="I127" s="212"/>
      <c r="J127" s="212"/>
      <c r="K127" s="74"/>
      <c r="L127" s="81"/>
      <c r="M127" s="79"/>
      <c r="N127" s="85"/>
      <c r="O127" s="66"/>
      <c r="P127" s="211"/>
      <c r="Q127" s="211"/>
      <c r="R127" s="74"/>
      <c r="S127" s="81"/>
      <c r="T127" s="79"/>
      <c r="U127" s="85"/>
      <c r="V127" s="66"/>
      <c r="W127" s="74"/>
      <c r="X127" s="50"/>
      <c r="Y127" s="81"/>
      <c r="Z127" s="81"/>
      <c r="AA127" s="23"/>
      <c r="AB127" s="500"/>
      <c r="AC127" s="500"/>
      <c r="AD127" s="500"/>
      <c r="AE127" s="500"/>
      <c r="AF127" s="500"/>
      <c r="AG127" s="500"/>
      <c r="AH127" s="500"/>
      <c r="AI127" s="500"/>
      <c r="AJ127" s="500"/>
      <c r="AK127" s="500"/>
      <c r="AL127" s="500"/>
      <c r="AM127" s="500"/>
      <c r="AN127" s="500"/>
      <c r="AO127" s="500"/>
      <c r="AP127" s="500"/>
      <c r="AQ127" s="500"/>
      <c r="AR127" s="500"/>
      <c r="AS127" s="500"/>
      <c r="AT127" s="500"/>
      <c r="AU127" s="500"/>
      <c r="AV127" s="500"/>
      <c r="AW127" s="500"/>
      <c r="AX127" s="500"/>
      <c r="AY127" s="500"/>
      <c r="AZ127" s="500"/>
      <c r="BA127" s="500"/>
      <c r="BB127" s="500"/>
      <c r="BC127" s="500"/>
      <c r="BD127" s="500"/>
      <c r="BE127" s="500"/>
      <c r="BF127" s="500"/>
      <c r="BG127" s="500"/>
      <c r="BH127" s="500"/>
      <c r="BI127" s="500"/>
      <c r="BJ127" s="500"/>
      <c r="BK127" s="500"/>
      <c r="BL127" s="500"/>
      <c r="BM127" s="500"/>
      <c r="BN127" s="500"/>
      <c r="BO127" s="500"/>
      <c r="BP127" s="500"/>
      <c r="BQ127" s="500"/>
      <c r="BR127" s="500"/>
      <c r="BS127" s="500"/>
      <c r="BT127" s="500"/>
      <c r="BU127" s="500"/>
      <c r="BV127" s="500"/>
      <c r="BW127" s="500"/>
      <c r="BX127" s="500"/>
      <c r="BY127" s="500"/>
      <c r="BZ127" s="500"/>
      <c r="CA127" s="500"/>
      <c r="CB127" s="500"/>
      <c r="CC127" s="500"/>
      <c r="CD127" s="500"/>
      <c r="CE127" s="500"/>
      <c r="CF127" s="500"/>
      <c r="CG127" s="500"/>
      <c r="CH127" s="500"/>
      <c r="CI127" s="500"/>
      <c r="CJ127" s="500"/>
      <c r="CK127" s="500"/>
      <c r="CL127" s="500"/>
      <c r="CM127" s="500"/>
      <c r="CN127" s="500"/>
      <c r="CO127" s="500"/>
      <c r="CP127" s="500"/>
      <c r="CQ127" s="500"/>
      <c r="CR127" s="500"/>
      <c r="CS127" s="500"/>
      <c r="CT127" s="500"/>
      <c r="CU127" s="500"/>
      <c r="CV127" s="500"/>
      <c r="CW127" s="500"/>
      <c r="CX127" s="500"/>
      <c r="CY127" s="500"/>
      <c r="CZ127" s="500"/>
      <c r="DA127" s="500"/>
      <c r="DB127" s="500"/>
      <c r="DC127" s="500"/>
      <c r="DD127" s="500"/>
      <c r="DE127" s="500"/>
      <c r="DF127" s="500"/>
      <c r="DG127" s="500"/>
      <c r="DH127" s="500"/>
      <c r="DI127" s="500"/>
    </row>
    <row r="128" spans="1:113" ht="23.25" customHeight="1">
      <c r="B128" s="26" t="s">
        <v>93</v>
      </c>
      <c r="C128" s="436"/>
      <c r="D128" s="59"/>
      <c r="E128" s="220" t="s">
        <v>42</v>
      </c>
      <c r="F128" s="25"/>
      <c r="G128" s="261"/>
      <c r="H128" s="145"/>
      <c r="I128" s="94" t="s">
        <v>16</v>
      </c>
      <c r="J128" s="87"/>
      <c r="K128" s="921" t="s">
        <v>355</v>
      </c>
      <c r="L128" s="921" t="s">
        <v>354</v>
      </c>
      <c r="M128" s="921" t="s">
        <v>353</v>
      </c>
      <c r="N128" s="927" t="s">
        <v>278</v>
      </c>
      <c r="O128" s="95"/>
      <c r="P128" s="94" t="s">
        <v>16</v>
      </c>
      <c r="Q128" s="87"/>
      <c r="R128" s="921" t="s">
        <v>355</v>
      </c>
      <c r="S128" s="921" t="s">
        <v>354</v>
      </c>
      <c r="T128" s="921" t="s">
        <v>353</v>
      </c>
      <c r="U128" s="927" t="s">
        <v>278</v>
      </c>
      <c r="V128" s="95"/>
      <c r="W128" s="923" t="s">
        <v>355</v>
      </c>
      <c r="X128" s="925" t="s">
        <v>354</v>
      </c>
      <c r="Y128" s="925" t="s">
        <v>353</v>
      </c>
      <c r="Z128" s="927" t="s">
        <v>278</v>
      </c>
    </row>
    <row r="129" spans="1:26" ht="30" customHeight="1" thickBot="1">
      <c r="B129" s="60" t="s">
        <v>20</v>
      </c>
      <c r="C129" s="437" t="s">
        <v>21</v>
      </c>
      <c r="D129" s="61"/>
      <c r="E129" s="221" t="s">
        <v>22</v>
      </c>
      <c r="F129" s="38" t="s">
        <v>31</v>
      </c>
      <c r="G129" s="262" t="s">
        <v>23</v>
      </c>
      <c r="H129" s="145"/>
      <c r="I129" s="460" t="s">
        <v>1</v>
      </c>
      <c r="J129" s="461" t="s">
        <v>2</v>
      </c>
      <c r="K129" s="922"/>
      <c r="L129" s="922"/>
      <c r="M129" s="922"/>
      <c r="N129" s="928"/>
      <c r="O129" s="96"/>
      <c r="P129" s="460" t="s">
        <v>1</v>
      </c>
      <c r="Q129" s="461" t="s">
        <v>2</v>
      </c>
      <c r="R129" s="922"/>
      <c r="S129" s="922"/>
      <c r="T129" s="922"/>
      <c r="U129" s="928"/>
      <c r="V129" s="96"/>
      <c r="W129" s="924"/>
      <c r="X129" s="926"/>
      <c r="Y129" s="926"/>
      <c r="Z129" s="928"/>
    </row>
    <row r="130" spans="1:26">
      <c r="B130" s="18" t="s">
        <v>56</v>
      </c>
      <c r="C130" s="854" t="s">
        <v>67</v>
      </c>
      <c r="D130" s="860" t="s">
        <v>77</v>
      </c>
      <c r="E130" s="222">
        <v>15370</v>
      </c>
      <c r="F130" s="7">
        <v>0</v>
      </c>
      <c r="G130" s="258">
        <v>15370</v>
      </c>
      <c r="H130" s="145"/>
      <c r="I130" s="214">
        <v>5.0400000000000049E-2</v>
      </c>
      <c r="J130" s="88">
        <v>774.64800000000071</v>
      </c>
      <c r="K130" s="208">
        <v>50.400000000000048</v>
      </c>
      <c r="L130" s="206">
        <v>7746.4800000000068</v>
      </c>
      <c r="M130" s="207">
        <v>7623.5199999999932</v>
      </c>
      <c r="N130" s="302"/>
      <c r="O130" s="86"/>
      <c r="P130" s="214">
        <v>0.1</v>
      </c>
      <c r="Q130" s="88">
        <v>1537</v>
      </c>
      <c r="R130" s="208">
        <v>100</v>
      </c>
      <c r="S130" s="206">
        <v>15370</v>
      </c>
      <c r="T130" s="207">
        <v>0</v>
      </c>
      <c r="U130" s="302"/>
      <c r="V130" s="86"/>
      <c r="W130" s="237">
        <v>5</v>
      </c>
      <c r="X130" s="235">
        <v>768.5</v>
      </c>
      <c r="Y130" s="236">
        <v>14601.5</v>
      </c>
      <c r="Z130" s="302"/>
    </row>
    <row r="131" spans="1:26">
      <c r="B131" s="534" t="s">
        <v>56</v>
      </c>
      <c r="C131" s="854" t="s">
        <v>69</v>
      </c>
      <c r="D131" s="860" t="s">
        <v>78</v>
      </c>
      <c r="E131" s="222">
        <v>17100</v>
      </c>
      <c r="F131" s="2">
        <v>0</v>
      </c>
      <c r="G131" s="259">
        <v>17100</v>
      </c>
      <c r="H131" s="145"/>
      <c r="I131" s="214">
        <v>5.0400000000000049E-2</v>
      </c>
      <c r="J131" s="88">
        <v>861.84000000000083</v>
      </c>
      <c r="K131" s="208">
        <v>50.400000000000048</v>
      </c>
      <c r="L131" s="206">
        <v>8618.4000000000087</v>
      </c>
      <c r="M131" s="207">
        <v>8481.5999999999913</v>
      </c>
      <c r="N131" s="302"/>
      <c r="O131" s="86"/>
      <c r="P131" s="214">
        <v>0.1</v>
      </c>
      <c r="Q131" s="88">
        <v>1710</v>
      </c>
      <c r="R131" s="208">
        <v>100</v>
      </c>
      <c r="S131" s="206">
        <v>17100</v>
      </c>
      <c r="T131" s="207">
        <v>0</v>
      </c>
      <c r="U131" s="302"/>
      <c r="V131" s="86"/>
      <c r="W131" s="237">
        <v>5</v>
      </c>
      <c r="X131" s="235">
        <v>855</v>
      </c>
      <c r="Y131" s="236">
        <v>16245</v>
      </c>
      <c r="Z131" s="302"/>
    </row>
    <row r="132" spans="1:26">
      <c r="A132" s="21"/>
      <c r="B132" s="534" t="s">
        <v>56</v>
      </c>
      <c r="C132" s="438" t="s">
        <v>62</v>
      </c>
      <c r="D132" s="225" t="s">
        <v>77</v>
      </c>
      <c r="E132" s="222">
        <v>17690</v>
      </c>
      <c r="F132" s="2">
        <v>0</v>
      </c>
      <c r="G132" s="259">
        <v>17690</v>
      </c>
      <c r="H132" s="145"/>
      <c r="I132" s="214">
        <v>5.0399999999999945E-2</v>
      </c>
      <c r="J132" s="88">
        <v>891.575999999999</v>
      </c>
      <c r="K132" s="208">
        <v>50.399999999999942</v>
      </c>
      <c r="L132" s="206">
        <v>8915.7599999999893</v>
      </c>
      <c r="M132" s="207">
        <v>8774.2400000000107</v>
      </c>
      <c r="N132" s="302"/>
      <c r="O132" s="86"/>
      <c r="P132" s="214">
        <v>0.1</v>
      </c>
      <c r="Q132" s="88">
        <v>1769</v>
      </c>
      <c r="R132" s="208">
        <v>100</v>
      </c>
      <c r="S132" s="206">
        <v>17690</v>
      </c>
      <c r="T132" s="207">
        <v>0</v>
      </c>
      <c r="U132" s="302"/>
      <c r="V132" s="86"/>
      <c r="W132" s="237">
        <v>5</v>
      </c>
      <c r="X132" s="235">
        <v>884.5</v>
      </c>
      <c r="Y132" s="236">
        <v>16805.5</v>
      </c>
      <c r="Z132" s="302"/>
    </row>
    <row r="133" spans="1:26">
      <c r="A133" s="21"/>
      <c r="B133" s="534" t="s">
        <v>56</v>
      </c>
      <c r="C133" s="438" t="s">
        <v>74</v>
      </c>
      <c r="D133" s="225" t="s">
        <v>77</v>
      </c>
      <c r="E133" s="222">
        <v>19690</v>
      </c>
      <c r="F133" s="2">
        <v>0</v>
      </c>
      <c r="G133" s="259">
        <v>19690</v>
      </c>
      <c r="H133" s="145"/>
      <c r="I133" s="214">
        <v>5.0399999999999945E-2</v>
      </c>
      <c r="J133" s="88">
        <v>992.37599999999895</v>
      </c>
      <c r="K133" s="208">
        <v>50.399999999999942</v>
      </c>
      <c r="L133" s="206">
        <v>9923.7599999999893</v>
      </c>
      <c r="M133" s="207">
        <v>9766.2400000000107</v>
      </c>
      <c r="N133" s="302"/>
      <c r="O133" s="86"/>
      <c r="P133" s="214">
        <v>0.1</v>
      </c>
      <c r="Q133" s="88">
        <v>1969</v>
      </c>
      <c r="R133" s="208">
        <v>100</v>
      </c>
      <c r="S133" s="206">
        <v>19690</v>
      </c>
      <c r="T133" s="207">
        <v>0</v>
      </c>
      <c r="U133" s="302"/>
      <c r="V133" s="86"/>
      <c r="W133" s="237">
        <v>5</v>
      </c>
      <c r="X133" s="235">
        <v>984.5</v>
      </c>
      <c r="Y133" s="236">
        <v>18705.5</v>
      </c>
      <c r="Z133" s="302"/>
    </row>
    <row r="134" spans="1:26">
      <c r="A134" s="21"/>
      <c r="B134" s="18" t="s">
        <v>57</v>
      </c>
      <c r="C134" s="854" t="s">
        <v>67</v>
      </c>
      <c r="D134" s="860" t="s">
        <v>77</v>
      </c>
      <c r="E134" s="265">
        <v>17060</v>
      </c>
      <c r="F134" s="2">
        <v>0</v>
      </c>
      <c r="G134" s="259">
        <v>17060</v>
      </c>
      <c r="H134" s="145"/>
      <c r="I134" s="214">
        <v>5.0400000000000049E-2</v>
      </c>
      <c r="J134" s="88">
        <v>859.82400000000086</v>
      </c>
      <c r="K134" s="208">
        <v>50.400000000000048</v>
      </c>
      <c r="L134" s="206">
        <v>8598.2400000000089</v>
      </c>
      <c r="M134" s="207">
        <v>8461.7599999999911</v>
      </c>
      <c r="N134" s="302"/>
      <c r="O134" s="86"/>
      <c r="P134" s="214">
        <v>0.1</v>
      </c>
      <c r="Q134" s="88">
        <v>1706</v>
      </c>
      <c r="R134" s="208">
        <v>100</v>
      </c>
      <c r="S134" s="206">
        <v>17060</v>
      </c>
      <c r="T134" s="207">
        <v>0</v>
      </c>
      <c r="U134" s="302"/>
      <c r="V134" s="86"/>
      <c r="W134" s="237">
        <v>5</v>
      </c>
      <c r="X134" s="235">
        <v>853</v>
      </c>
      <c r="Y134" s="236">
        <v>16207</v>
      </c>
      <c r="Z134" s="302"/>
    </row>
    <row r="135" spans="1:26">
      <c r="A135" s="49"/>
      <c r="B135" s="534" t="s">
        <v>57</v>
      </c>
      <c r="C135" s="854" t="s">
        <v>69</v>
      </c>
      <c r="D135" s="860" t="s">
        <v>78</v>
      </c>
      <c r="E135" s="222">
        <v>18810</v>
      </c>
      <c r="F135" s="2">
        <v>0</v>
      </c>
      <c r="G135" s="259">
        <v>18810</v>
      </c>
      <c r="H135" s="145"/>
      <c r="I135" s="214">
        <v>5.0400000000000049E-2</v>
      </c>
      <c r="J135" s="88">
        <v>948.02400000000091</v>
      </c>
      <c r="K135" s="208">
        <v>50.400000000000048</v>
      </c>
      <c r="L135" s="206">
        <v>9480.2400000000089</v>
      </c>
      <c r="M135" s="207">
        <v>9329.7599999999911</v>
      </c>
      <c r="N135" s="302"/>
      <c r="O135" s="86"/>
      <c r="P135" s="214">
        <v>0.1</v>
      </c>
      <c r="Q135" s="88">
        <v>1881</v>
      </c>
      <c r="R135" s="208">
        <v>100</v>
      </c>
      <c r="S135" s="206">
        <v>18810</v>
      </c>
      <c r="T135" s="207">
        <v>0</v>
      </c>
      <c r="U135" s="302"/>
      <c r="V135" s="86"/>
      <c r="W135" s="237">
        <v>5</v>
      </c>
      <c r="X135" s="235">
        <v>940.5</v>
      </c>
      <c r="Y135" s="236">
        <v>17869.5</v>
      </c>
      <c r="Z135" s="302"/>
    </row>
    <row r="136" spans="1:26">
      <c r="A136" s="49"/>
      <c r="B136" s="534" t="s">
        <v>57</v>
      </c>
      <c r="C136" s="854" t="s">
        <v>70</v>
      </c>
      <c r="D136" s="860" t="s">
        <v>78</v>
      </c>
      <c r="E136" s="222">
        <v>20880</v>
      </c>
      <c r="F136" s="2">
        <v>0</v>
      </c>
      <c r="G136" s="259">
        <v>20880</v>
      </c>
      <c r="H136" s="145"/>
      <c r="I136" s="214">
        <v>5.0400000000000146E-2</v>
      </c>
      <c r="J136" s="88">
        <v>1052.352000000003</v>
      </c>
      <c r="K136" s="208">
        <v>50.400000000000148</v>
      </c>
      <c r="L136" s="206">
        <v>10523.52000000003</v>
      </c>
      <c r="M136" s="207">
        <v>10356.47999999997</v>
      </c>
      <c r="N136" s="302"/>
      <c r="O136" s="86"/>
      <c r="P136" s="214">
        <v>0.1</v>
      </c>
      <c r="Q136" s="88">
        <v>2088</v>
      </c>
      <c r="R136" s="208">
        <v>100</v>
      </c>
      <c r="S136" s="206">
        <v>20880</v>
      </c>
      <c r="T136" s="207">
        <v>0</v>
      </c>
      <c r="U136" s="302"/>
      <c r="V136" s="86"/>
      <c r="W136" s="237">
        <v>5</v>
      </c>
      <c r="X136" s="235">
        <v>1044</v>
      </c>
      <c r="Y136" s="236">
        <v>19836</v>
      </c>
      <c r="Z136" s="302"/>
    </row>
    <row r="137" spans="1:26">
      <c r="A137" s="49"/>
      <c r="B137" s="534" t="s">
        <v>57</v>
      </c>
      <c r="C137" s="854" t="s">
        <v>71</v>
      </c>
      <c r="D137" s="860" t="s">
        <v>79</v>
      </c>
      <c r="E137" s="222">
        <v>20480</v>
      </c>
      <c r="F137" s="2">
        <v>0</v>
      </c>
      <c r="G137" s="259">
        <v>20480</v>
      </c>
      <c r="H137" s="145"/>
      <c r="I137" s="214">
        <v>5.0400000000000049E-2</v>
      </c>
      <c r="J137" s="88">
        <v>1032.1920000000009</v>
      </c>
      <c r="K137" s="208">
        <v>50.400000000000048</v>
      </c>
      <c r="L137" s="206">
        <v>10321.920000000009</v>
      </c>
      <c r="M137" s="207">
        <v>10158.079999999991</v>
      </c>
      <c r="N137" s="302"/>
      <c r="O137" s="86"/>
      <c r="P137" s="214">
        <v>0.1</v>
      </c>
      <c r="Q137" s="88">
        <v>2048</v>
      </c>
      <c r="R137" s="208">
        <v>100</v>
      </c>
      <c r="S137" s="206">
        <v>20480</v>
      </c>
      <c r="T137" s="207">
        <v>0</v>
      </c>
      <c r="U137" s="302"/>
      <c r="V137" s="86"/>
      <c r="W137" s="237">
        <v>5</v>
      </c>
      <c r="X137" s="235">
        <v>1024</v>
      </c>
      <c r="Y137" s="236">
        <v>19456</v>
      </c>
      <c r="Z137" s="302"/>
    </row>
    <row r="138" spans="1:26">
      <c r="A138" s="49"/>
      <c r="B138" s="534" t="s">
        <v>57</v>
      </c>
      <c r="C138" s="438" t="s">
        <v>62</v>
      </c>
      <c r="D138" s="225" t="s">
        <v>61</v>
      </c>
      <c r="E138" s="222">
        <v>19400</v>
      </c>
      <c r="F138" s="2">
        <v>0</v>
      </c>
      <c r="G138" s="259">
        <v>19400</v>
      </c>
      <c r="H138" s="145"/>
      <c r="I138" s="214">
        <v>5.0400000000000049E-2</v>
      </c>
      <c r="J138" s="88">
        <v>977.7600000000009</v>
      </c>
      <c r="K138" s="208">
        <v>50.400000000000048</v>
      </c>
      <c r="L138" s="206">
        <v>9777.6000000000095</v>
      </c>
      <c r="M138" s="207">
        <v>9622.3999999999905</v>
      </c>
      <c r="N138" s="302"/>
      <c r="O138" s="86"/>
      <c r="P138" s="214">
        <v>0.1</v>
      </c>
      <c r="Q138" s="88">
        <v>1940</v>
      </c>
      <c r="R138" s="208">
        <v>100</v>
      </c>
      <c r="S138" s="206">
        <v>19400</v>
      </c>
      <c r="T138" s="207">
        <v>0</v>
      </c>
      <c r="U138" s="302"/>
      <c r="V138" s="86"/>
      <c r="W138" s="237">
        <v>5</v>
      </c>
      <c r="X138" s="235">
        <v>970</v>
      </c>
      <c r="Y138" s="236">
        <v>18430</v>
      </c>
      <c r="Z138" s="302"/>
    </row>
    <row r="139" spans="1:26">
      <c r="A139" s="49"/>
      <c r="B139" s="534" t="s">
        <v>57</v>
      </c>
      <c r="C139" s="438" t="s">
        <v>74</v>
      </c>
      <c r="D139" s="225" t="s">
        <v>77</v>
      </c>
      <c r="E139" s="222">
        <v>21670</v>
      </c>
      <c r="F139" s="2">
        <v>0</v>
      </c>
      <c r="G139" s="259">
        <v>21670</v>
      </c>
      <c r="H139" s="145"/>
      <c r="I139" s="214">
        <v>5.0400000000000049E-2</v>
      </c>
      <c r="J139" s="88">
        <v>1092.168000000001</v>
      </c>
      <c r="K139" s="208">
        <v>50.400000000000048</v>
      </c>
      <c r="L139" s="206">
        <v>10921.680000000011</v>
      </c>
      <c r="M139" s="207">
        <v>10748.319999999989</v>
      </c>
      <c r="N139" s="302"/>
      <c r="O139" s="86"/>
      <c r="P139" s="214">
        <v>0.1</v>
      </c>
      <c r="Q139" s="88">
        <v>2167</v>
      </c>
      <c r="R139" s="208">
        <v>100</v>
      </c>
      <c r="S139" s="206">
        <v>21670</v>
      </c>
      <c r="T139" s="207">
        <v>0</v>
      </c>
      <c r="U139" s="302"/>
      <c r="V139" s="86"/>
      <c r="W139" s="237">
        <v>5</v>
      </c>
      <c r="X139" s="235">
        <v>1083.5</v>
      </c>
      <c r="Y139" s="236">
        <v>20586.5</v>
      </c>
      <c r="Z139" s="302"/>
    </row>
    <row r="140" spans="1:26">
      <c r="A140" s="49"/>
      <c r="B140" s="18" t="s">
        <v>65</v>
      </c>
      <c r="C140" s="438" t="s">
        <v>69</v>
      </c>
      <c r="D140" s="225" t="s">
        <v>78</v>
      </c>
      <c r="E140" s="222">
        <v>19360</v>
      </c>
      <c r="F140" s="2">
        <v>0</v>
      </c>
      <c r="G140" s="259">
        <v>19360</v>
      </c>
      <c r="H140" s="145"/>
      <c r="I140" s="214">
        <v>5.0399999999999945E-2</v>
      </c>
      <c r="J140" s="88">
        <v>975.74399999999889</v>
      </c>
      <c r="K140" s="208">
        <v>50.399999999999942</v>
      </c>
      <c r="L140" s="206">
        <v>9757.4399999999896</v>
      </c>
      <c r="M140" s="207">
        <v>9602.5600000000104</v>
      </c>
      <c r="N140" s="302"/>
      <c r="O140" s="86"/>
      <c r="P140" s="214">
        <v>0.1</v>
      </c>
      <c r="Q140" s="88">
        <v>1936</v>
      </c>
      <c r="R140" s="208">
        <v>100</v>
      </c>
      <c r="S140" s="206">
        <v>19360</v>
      </c>
      <c r="T140" s="207">
        <v>0</v>
      </c>
      <c r="U140" s="302"/>
      <c r="V140" s="86"/>
      <c r="W140" s="237">
        <v>5</v>
      </c>
      <c r="X140" s="235">
        <v>968</v>
      </c>
      <c r="Y140" s="236">
        <v>18392</v>
      </c>
      <c r="Z140" s="302"/>
    </row>
    <row r="141" spans="1:26">
      <c r="A141" s="49"/>
      <c r="B141" s="534" t="s">
        <v>65</v>
      </c>
      <c r="C141" s="854" t="s">
        <v>70</v>
      </c>
      <c r="D141" s="860" t="s">
        <v>78</v>
      </c>
      <c r="E141" s="222">
        <v>21420</v>
      </c>
      <c r="F141" s="2">
        <v>0</v>
      </c>
      <c r="G141" s="259">
        <v>21420</v>
      </c>
      <c r="H141" s="145"/>
      <c r="I141" s="214">
        <v>5.0400000000000049E-2</v>
      </c>
      <c r="J141" s="88">
        <v>1079.5680000000011</v>
      </c>
      <c r="K141" s="208">
        <v>50.400000000000048</v>
      </c>
      <c r="L141" s="206">
        <v>10795.680000000011</v>
      </c>
      <c r="M141" s="207">
        <v>10624.319999999989</v>
      </c>
      <c r="N141" s="302"/>
      <c r="O141" s="86"/>
      <c r="P141" s="214">
        <v>0.1</v>
      </c>
      <c r="Q141" s="88">
        <v>2142</v>
      </c>
      <c r="R141" s="208">
        <v>100</v>
      </c>
      <c r="S141" s="206">
        <v>21420</v>
      </c>
      <c r="T141" s="207">
        <v>0</v>
      </c>
      <c r="U141" s="302"/>
      <c r="V141" s="86"/>
      <c r="W141" s="237">
        <v>5</v>
      </c>
      <c r="X141" s="235">
        <v>1071</v>
      </c>
      <c r="Y141" s="236">
        <v>20349</v>
      </c>
      <c r="Z141" s="302"/>
    </row>
    <row r="142" spans="1:26">
      <c r="A142" s="49"/>
      <c r="B142" s="534" t="s">
        <v>65</v>
      </c>
      <c r="C142" s="854" t="s">
        <v>71</v>
      </c>
      <c r="D142" s="860" t="s">
        <v>79</v>
      </c>
      <c r="E142" s="222">
        <v>21030</v>
      </c>
      <c r="F142" s="2">
        <v>0</v>
      </c>
      <c r="G142" s="259">
        <v>21030</v>
      </c>
      <c r="H142" s="145"/>
      <c r="I142" s="214">
        <v>5.0400000000000049E-2</v>
      </c>
      <c r="J142" s="88">
        <v>1059.9120000000009</v>
      </c>
      <c r="K142" s="208">
        <v>50.400000000000048</v>
      </c>
      <c r="L142" s="206">
        <v>10599.12000000001</v>
      </c>
      <c r="M142" s="207">
        <v>10430.87999999999</v>
      </c>
      <c r="N142" s="302"/>
      <c r="O142" s="86"/>
      <c r="P142" s="214">
        <v>0.1</v>
      </c>
      <c r="Q142" s="88">
        <v>2103</v>
      </c>
      <c r="R142" s="208">
        <v>100</v>
      </c>
      <c r="S142" s="206">
        <v>21030</v>
      </c>
      <c r="T142" s="207">
        <v>0</v>
      </c>
      <c r="U142" s="302"/>
      <c r="V142" s="86"/>
      <c r="W142" s="237">
        <v>5</v>
      </c>
      <c r="X142" s="235">
        <v>1051.5</v>
      </c>
      <c r="Y142" s="236">
        <v>19978.5</v>
      </c>
      <c r="Z142" s="302"/>
    </row>
    <row r="143" spans="1:26">
      <c r="A143" s="21"/>
      <c r="B143" s="534" t="s">
        <v>65</v>
      </c>
      <c r="C143" s="854" t="s">
        <v>70</v>
      </c>
      <c r="D143" s="860" t="s">
        <v>79</v>
      </c>
      <c r="E143" s="222">
        <v>23100</v>
      </c>
      <c r="F143" s="2">
        <v>0</v>
      </c>
      <c r="G143" s="259">
        <v>23100</v>
      </c>
      <c r="H143" s="145"/>
      <c r="I143" s="214">
        <v>5.0400000000000049E-2</v>
      </c>
      <c r="J143" s="88">
        <v>1164.2400000000011</v>
      </c>
      <c r="K143" s="208">
        <v>50.400000000000048</v>
      </c>
      <c r="L143" s="206">
        <v>11642.400000000012</v>
      </c>
      <c r="M143" s="207">
        <v>11457.599999999988</v>
      </c>
      <c r="N143" s="302"/>
      <c r="O143" s="86"/>
      <c r="P143" s="214">
        <v>0.1</v>
      </c>
      <c r="Q143" s="88">
        <v>2310</v>
      </c>
      <c r="R143" s="208">
        <v>100</v>
      </c>
      <c r="S143" s="206">
        <v>23100</v>
      </c>
      <c r="T143" s="207">
        <v>0</v>
      </c>
      <c r="U143" s="302"/>
      <c r="V143" s="86"/>
      <c r="W143" s="237">
        <v>5</v>
      </c>
      <c r="X143" s="235">
        <v>1155</v>
      </c>
      <c r="Y143" s="236">
        <v>21945</v>
      </c>
      <c r="Z143" s="302"/>
    </row>
    <row r="144" spans="1:26">
      <c r="B144" s="534" t="s">
        <v>65</v>
      </c>
      <c r="C144" s="854" t="s">
        <v>95</v>
      </c>
      <c r="D144" s="860" t="s">
        <v>97</v>
      </c>
      <c r="E144" s="222">
        <v>22990</v>
      </c>
      <c r="F144" s="2">
        <v>0</v>
      </c>
      <c r="G144" s="259">
        <v>22990</v>
      </c>
      <c r="H144" s="145"/>
      <c r="I144" s="214">
        <v>5.0400000000000049E-2</v>
      </c>
      <c r="J144" s="88">
        <v>1158.696000000001</v>
      </c>
      <c r="K144" s="208">
        <v>50.400000000000048</v>
      </c>
      <c r="L144" s="206">
        <v>11586.96000000001</v>
      </c>
      <c r="M144" s="207">
        <v>11403.03999999999</v>
      </c>
      <c r="N144" s="302"/>
      <c r="O144" s="86"/>
      <c r="P144" s="214">
        <v>0.1</v>
      </c>
      <c r="Q144" s="88">
        <v>2299</v>
      </c>
      <c r="R144" s="208">
        <v>100</v>
      </c>
      <c r="S144" s="206">
        <v>22990</v>
      </c>
      <c r="T144" s="207">
        <v>0</v>
      </c>
      <c r="U144" s="302"/>
      <c r="V144" s="86"/>
      <c r="W144" s="237">
        <v>5</v>
      </c>
      <c r="X144" s="235">
        <v>1149.5</v>
      </c>
      <c r="Y144" s="236">
        <v>21840.5</v>
      </c>
      <c r="Z144" s="302"/>
    </row>
    <row r="145" spans="1:113" ht="15.75">
      <c r="A145" s="12"/>
      <c r="B145" s="534" t="s">
        <v>65</v>
      </c>
      <c r="C145" s="438" t="s">
        <v>96</v>
      </c>
      <c r="D145" s="225" t="s">
        <v>97</v>
      </c>
      <c r="E145" s="222">
        <v>25340</v>
      </c>
      <c r="F145" s="2">
        <v>0</v>
      </c>
      <c r="G145" s="259">
        <v>25340</v>
      </c>
      <c r="H145" s="145"/>
      <c r="I145" s="214">
        <v>5.0400000000000049E-2</v>
      </c>
      <c r="J145" s="88">
        <v>1277.1360000000013</v>
      </c>
      <c r="K145" s="208">
        <v>50.400000000000048</v>
      </c>
      <c r="L145" s="206">
        <v>12771.360000000013</v>
      </c>
      <c r="M145" s="207">
        <v>12568.639999999987</v>
      </c>
      <c r="N145" s="302"/>
      <c r="O145" s="86"/>
      <c r="P145" s="214">
        <v>0.1</v>
      </c>
      <c r="Q145" s="88">
        <v>2534</v>
      </c>
      <c r="R145" s="208">
        <v>100</v>
      </c>
      <c r="S145" s="206">
        <v>25340</v>
      </c>
      <c r="T145" s="207">
        <v>0</v>
      </c>
      <c r="U145" s="302"/>
      <c r="V145" s="86"/>
      <c r="W145" s="237">
        <v>5</v>
      </c>
      <c r="X145" s="235">
        <v>1267</v>
      </c>
      <c r="Y145" s="236">
        <v>24073</v>
      </c>
      <c r="Z145" s="302"/>
    </row>
    <row r="146" spans="1:113">
      <c r="A146" s="21"/>
      <c r="B146" s="534" t="s">
        <v>65</v>
      </c>
      <c r="C146" s="438" t="s">
        <v>83</v>
      </c>
      <c r="D146" s="225" t="s">
        <v>80</v>
      </c>
      <c r="E146" s="222">
        <v>22410</v>
      </c>
      <c r="F146" s="2">
        <v>0</v>
      </c>
      <c r="G146" s="259">
        <v>22410</v>
      </c>
      <c r="H146" s="146"/>
      <c r="I146" s="214">
        <v>5.0400000000000146E-2</v>
      </c>
      <c r="J146" s="88">
        <v>1129.4640000000034</v>
      </c>
      <c r="K146" s="208">
        <v>50.400000000000148</v>
      </c>
      <c r="L146" s="206">
        <v>11294.640000000034</v>
      </c>
      <c r="M146" s="207">
        <v>11115.359999999966</v>
      </c>
      <c r="N146" s="302"/>
      <c r="O146" s="86"/>
      <c r="P146" s="214">
        <v>0.1</v>
      </c>
      <c r="Q146" s="88">
        <v>2241</v>
      </c>
      <c r="R146" s="208">
        <v>100</v>
      </c>
      <c r="S146" s="206">
        <v>22410</v>
      </c>
      <c r="T146" s="207">
        <v>0</v>
      </c>
      <c r="U146" s="302"/>
      <c r="V146" s="86"/>
      <c r="W146" s="237">
        <v>5</v>
      </c>
      <c r="X146" s="235">
        <v>1120.5</v>
      </c>
      <c r="Y146" s="236">
        <v>21289.5</v>
      </c>
      <c r="Z146" s="302"/>
    </row>
    <row r="147" spans="1:113" ht="15.75" thickBot="1">
      <c r="B147" s="536" t="s">
        <v>65</v>
      </c>
      <c r="C147" s="440" t="s">
        <v>75</v>
      </c>
      <c r="D147" s="229" t="s">
        <v>80</v>
      </c>
      <c r="E147" s="223">
        <v>24480</v>
      </c>
      <c r="F147" s="15">
        <v>0</v>
      </c>
      <c r="G147" s="260">
        <v>24480</v>
      </c>
      <c r="H147" s="147"/>
      <c r="I147" s="251">
        <v>5.0400000000000049E-2</v>
      </c>
      <c r="J147" s="89">
        <v>1233.7920000000013</v>
      </c>
      <c r="K147" s="252">
        <v>50.400000000000048</v>
      </c>
      <c r="L147" s="253">
        <v>12337.920000000013</v>
      </c>
      <c r="M147" s="254">
        <v>12142.079999999987</v>
      </c>
      <c r="N147" s="303"/>
      <c r="O147" s="86"/>
      <c r="P147" s="251">
        <v>0.1</v>
      </c>
      <c r="Q147" s="89">
        <v>2448</v>
      </c>
      <c r="R147" s="252">
        <v>100</v>
      </c>
      <c r="S147" s="253">
        <v>24480</v>
      </c>
      <c r="T147" s="254">
        <v>0</v>
      </c>
      <c r="U147" s="303"/>
      <c r="V147" s="86"/>
      <c r="W147" s="255">
        <v>5</v>
      </c>
      <c r="X147" s="256">
        <v>1224</v>
      </c>
      <c r="Y147" s="257">
        <v>23256</v>
      </c>
      <c r="Z147" s="303"/>
    </row>
    <row r="148" spans="1:113" ht="5.25" customHeight="1" thickBot="1">
      <c r="B148" s="44"/>
      <c r="C148" s="435"/>
      <c r="D148" s="44"/>
      <c r="E148" s="146"/>
      <c r="F148" s="31"/>
      <c r="G148" s="146"/>
      <c r="H148" s="146"/>
      <c r="I148" s="80"/>
      <c r="J148" s="80"/>
      <c r="K148" s="75"/>
      <c r="L148" s="80"/>
      <c r="M148" s="80"/>
      <c r="N148" s="304"/>
      <c r="O148" s="204"/>
      <c r="P148" s="80"/>
      <c r="Q148" s="80"/>
      <c r="R148" s="75"/>
      <c r="S148" s="80"/>
      <c r="T148" s="80"/>
      <c r="U148" s="304"/>
      <c r="V148" s="204"/>
      <c r="W148" s="75"/>
      <c r="X148" s="92"/>
      <c r="Y148" s="80"/>
      <c r="Z148" s="310"/>
    </row>
    <row r="149" spans="1:113" ht="24" thickBot="1">
      <c r="B149" s="109" t="s">
        <v>111</v>
      </c>
      <c r="C149" s="110"/>
      <c r="D149" s="45"/>
      <c r="E149" s="147"/>
      <c r="F149" s="43"/>
      <c r="G149" s="147"/>
      <c r="H149" s="147"/>
      <c r="I149" s="30"/>
      <c r="J149" s="30"/>
      <c r="K149" s="76"/>
      <c r="L149" s="30"/>
      <c r="M149" s="30"/>
      <c r="N149" s="30"/>
      <c r="O149" s="30"/>
      <c r="P149" s="30"/>
      <c r="Q149" s="30"/>
      <c r="R149" s="30"/>
      <c r="S149" s="30"/>
      <c r="T149" s="30"/>
      <c r="U149" s="30"/>
      <c r="V149" s="30"/>
      <c r="W149" s="30"/>
      <c r="X149" s="30"/>
      <c r="Y149" s="30"/>
      <c r="Z149" s="30"/>
    </row>
    <row r="150" spans="1:113" s="12" customFormat="1" ht="16.5" thickBot="1">
      <c r="A150" s="111" t="s">
        <v>126</v>
      </c>
      <c r="B150" s="127" t="s">
        <v>99</v>
      </c>
      <c r="C150" s="444" t="s">
        <v>62</v>
      </c>
      <c r="D150" s="68" t="s">
        <v>77</v>
      </c>
      <c r="E150" s="157">
        <v>17690</v>
      </c>
      <c r="F150" s="126">
        <v>0</v>
      </c>
      <c r="G150" s="148">
        <v>17690</v>
      </c>
      <c r="H150" s="205"/>
      <c r="I150" s="5" t="s">
        <v>368</v>
      </c>
      <c r="J150" s="5"/>
      <c r="K150" s="5"/>
      <c r="L150" s="79"/>
      <c r="M150" s="50"/>
      <c r="N150" s="81"/>
      <c r="O150" s="86"/>
      <c r="P150" s="234">
        <v>0.1</v>
      </c>
      <c r="Q150" s="90">
        <v>1769</v>
      </c>
      <c r="R150" s="215">
        <v>100</v>
      </c>
      <c r="S150" s="216">
        <v>17690</v>
      </c>
      <c r="T150" s="125">
        <v>0</v>
      </c>
      <c r="U150" s="306"/>
      <c r="V150" s="86"/>
      <c r="W150" s="30"/>
      <c r="X150" s="30"/>
      <c r="Y150" s="30"/>
      <c r="Z150" s="30"/>
      <c r="AA150" s="33"/>
      <c r="AB150" s="520"/>
      <c r="AC150" s="520"/>
      <c r="AD150" s="520"/>
      <c r="AE150" s="520"/>
      <c r="AF150" s="520"/>
      <c r="AG150" s="520"/>
      <c r="AH150" s="520"/>
      <c r="AI150" s="520"/>
      <c r="AJ150" s="520"/>
      <c r="AK150" s="520"/>
      <c r="AL150" s="520"/>
      <c r="AM150" s="520"/>
      <c r="AN150" s="520"/>
      <c r="AO150" s="520"/>
      <c r="AP150" s="520"/>
      <c r="AQ150" s="520"/>
      <c r="AR150" s="520"/>
      <c r="AS150" s="520"/>
      <c r="AT150" s="520"/>
      <c r="AU150" s="520"/>
      <c r="AV150" s="520"/>
      <c r="AW150" s="520"/>
      <c r="AX150" s="520"/>
      <c r="AY150" s="520"/>
      <c r="AZ150" s="520"/>
      <c r="BA150" s="520"/>
      <c r="BB150" s="520"/>
      <c r="BC150" s="520"/>
      <c r="BD150" s="520"/>
      <c r="BE150" s="520"/>
      <c r="BF150" s="520"/>
      <c r="BG150" s="520"/>
      <c r="BH150" s="520"/>
      <c r="BI150" s="520"/>
      <c r="BJ150" s="520"/>
      <c r="BK150" s="520"/>
      <c r="BL150" s="520"/>
      <c r="BM150" s="520"/>
      <c r="BN150" s="520"/>
      <c r="BO150" s="520"/>
      <c r="BP150" s="520"/>
      <c r="BQ150" s="520"/>
      <c r="BR150" s="520"/>
      <c r="BS150" s="520"/>
      <c r="BT150" s="520"/>
      <c r="BU150" s="520"/>
      <c r="BV150" s="520"/>
      <c r="BW150" s="520"/>
      <c r="BX150" s="520"/>
      <c r="BY150" s="520"/>
      <c r="BZ150" s="520"/>
      <c r="CA150" s="520"/>
      <c r="CB150" s="520"/>
      <c r="CC150" s="520"/>
      <c r="CD150" s="520"/>
      <c r="CE150" s="520"/>
      <c r="CF150" s="520"/>
      <c r="CG150" s="520"/>
      <c r="CH150" s="520"/>
      <c r="CI150" s="520"/>
      <c r="CJ150" s="520"/>
      <c r="CK150" s="520"/>
      <c r="CL150" s="520"/>
      <c r="CM150" s="520"/>
      <c r="CN150" s="520"/>
      <c r="CO150" s="520"/>
      <c r="CP150" s="520"/>
      <c r="CQ150" s="520"/>
      <c r="CR150" s="520"/>
      <c r="CS150" s="520"/>
      <c r="CT150" s="520"/>
      <c r="CU150" s="520"/>
      <c r="CV150" s="520"/>
      <c r="CW150" s="520"/>
      <c r="CX150" s="520"/>
      <c r="CY150" s="520"/>
      <c r="CZ150" s="520"/>
      <c r="DA150" s="520"/>
      <c r="DB150" s="520"/>
      <c r="DC150" s="520"/>
      <c r="DD150" s="520"/>
      <c r="DE150" s="520"/>
      <c r="DF150" s="520"/>
      <c r="DG150" s="520"/>
      <c r="DH150" s="520"/>
      <c r="DI150" s="520"/>
    </row>
    <row r="151" spans="1:113" s="5" customFormat="1" ht="16.5" thickBot="1">
      <c r="A151" s="112" t="s">
        <v>127</v>
      </c>
      <c r="B151" s="27"/>
      <c r="C151" s="445"/>
      <c r="D151" s="27"/>
      <c r="E151" s="158"/>
      <c r="F151" s="124"/>
      <c r="G151" s="149"/>
      <c r="H151" s="149"/>
      <c r="I151" s="77"/>
      <c r="J151" s="82"/>
      <c r="K151" s="83"/>
      <c r="L151" s="86"/>
      <c r="M151" s="86"/>
      <c r="N151" s="307"/>
      <c r="O151" s="91"/>
      <c r="P151" s="86"/>
      <c r="Q151" s="77"/>
      <c r="R151" s="82"/>
      <c r="S151" s="83"/>
      <c r="T151" s="86"/>
      <c r="U151" s="84"/>
      <c r="V151" s="79"/>
      <c r="W151" s="30"/>
      <c r="X151" s="30"/>
      <c r="Y151" s="30"/>
      <c r="Z151" s="30"/>
      <c r="AB151" s="500"/>
      <c r="AC151" s="500"/>
      <c r="AD151" s="500"/>
      <c r="AE151" s="500"/>
      <c r="AF151" s="500"/>
      <c r="AG151" s="500"/>
      <c r="AH151" s="500"/>
      <c r="AI151" s="500"/>
      <c r="AJ151" s="500"/>
      <c r="AK151" s="500"/>
      <c r="AL151" s="500"/>
      <c r="AM151" s="500"/>
      <c r="AN151" s="500"/>
      <c r="AO151" s="500"/>
      <c r="AP151" s="500"/>
      <c r="AQ151" s="500"/>
      <c r="AR151" s="500"/>
      <c r="AS151" s="500"/>
      <c r="AT151" s="500"/>
      <c r="AU151" s="500"/>
      <c r="AV151" s="500"/>
      <c r="AW151" s="500"/>
      <c r="AX151" s="500"/>
      <c r="AY151" s="500"/>
      <c r="AZ151" s="500"/>
      <c r="BA151" s="500"/>
      <c r="BB151" s="500"/>
      <c r="BC151" s="500"/>
      <c r="BD151" s="500"/>
      <c r="BE151" s="500"/>
      <c r="BF151" s="500"/>
      <c r="BG151" s="500"/>
      <c r="BH151" s="500"/>
      <c r="BI151" s="500"/>
      <c r="BJ151" s="500"/>
      <c r="BK151" s="500"/>
      <c r="BL151" s="500"/>
      <c r="BM151" s="500"/>
      <c r="BN151" s="500"/>
      <c r="BO151" s="500"/>
      <c r="BP151" s="500"/>
      <c r="BQ151" s="500"/>
      <c r="BR151" s="500"/>
      <c r="BS151" s="500"/>
      <c r="BT151" s="500"/>
      <c r="BU151" s="500"/>
      <c r="BV151" s="500"/>
      <c r="BW151" s="500"/>
      <c r="BX151" s="500"/>
      <c r="BY151" s="500"/>
      <c r="BZ151" s="500"/>
      <c r="CA151" s="500"/>
      <c r="CB151" s="500"/>
      <c r="CC151" s="500"/>
      <c r="CD151" s="500"/>
      <c r="CE151" s="500"/>
      <c r="CF151" s="500"/>
      <c r="CG151" s="500"/>
      <c r="CH151" s="500"/>
      <c r="CI151" s="500"/>
      <c r="CJ151" s="500"/>
      <c r="CK151" s="500"/>
      <c r="CL151" s="500"/>
      <c r="CM151" s="500"/>
      <c r="CN151" s="500"/>
      <c r="CO151" s="500"/>
      <c r="CP151" s="500"/>
      <c r="CQ151" s="500"/>
      <c r="CR151" s="500"/>
      <c r="CS151" s="500"/>
      <c r="CT151" s="500"/>
      <c r="CU151" s="500"/>
      <c r="CV151" s="500"/>
      <c r="CW151" s="500"/>
      <c r="CX151" s="500"/>
      <c r="CY151" s="500"/>
      <c r="CZ151" s="500"/>
      <c r="DA151" s="500"/>
      <c r="DB151" s="500"/>
      <c r="DC151" s="500"/>
      <c r="DD151" s="500"/>
      <c r="DE151" s="500"/>
      <c r="DF151" s="500"/>
      <c r="DG151" s="500"/>
      <c r="DH151" s="500"/>
      <c r="DI151" s="500"/>
    </row>
    <row r="152" spans="1:113" s="12" customFormat="1" ht="16.5" thickBot="1">
      <c r="A152" s="113" t="s">
        <v>125</v>
      </c>
      <c r="B152" s="128" t="s">
        <v>100</v>
      </c>
      <c r="C152" s="446" t="s">
        <v>70</v>
      </c>
      <c r="D152" s="68" t="s">
        <v>79</v>
      </c>
      <c r="E152" s="157">
        <v>25437</v>
      </c>
      <c r="F152" s="126">
        <v>0</v>
      </c>
      <c r="G152" s="148">
        <v>25437</v>
      </c>
      <c r="H152" s="205"/>
      <c r="I152" s="5" t="s">
        <v>368</v>
      </c>
      <c r="J152" s="5"/>
      <c r="K152" s="5"/>
      <c r="L152" s="79"/>
      <c r="M152" s="50"/>
      <c r="N152" s="81"/>
      <c r="O152" s="86"/>
      <c r="P152" s="234">
        <v>0.1</v>
      </c>
      <c r="Q152" s="90">
        <v>2543.7000000000003</v>
      </c>
      <c r="R152" s="215">
        <v>100</v>
      </c>
      <c r="S152" s="216">
        <v>25437.000000000004</v>
      </c>
      <c r="T152" s="125">
        <v>0</v>
      </c>
      <c r="U152" s="306"/>
      <c r="V152" s="86"/>
      <c r="W152" s="30"/>
      <c r="X152" s="30"/>
      <c r="Y152" s="30"/>
      <c r="Z152" s="30"/>
      <c r="AA152" s="33"/>
      <c r="AB152" s="520"/>
      <c r="AC152" s="520"/>
      <c r="AD152" s="520"/>
      <c r="AE152" s="520"/>
      <c r="AF152" s="520"/>
      <c r="AG152" s="520"/>
      <c r="AH152" s="520"/>
      <c r="AI152" s="520"/>
      <c r="AJ152" s="520"/>
      <c r="AK152" s="520"/>
      <c r="AL152" s="520"/>
      <c r="AM152" s="520"/>
      <c r="AN152" s="520"/>
      <c r="AO152" s="520"/>
      <c r="AP152" s="520"/>
      <c r="AQ152" s="520"/>
      <c r="AR152" s="520"/>
      <c r="AS152" s="520"/>
      <c r="AT152" s="520"/>
      <c r="AU152" s="520"/>
      <c r="AV152" s="520"/>
      <c r="AW152" s="520"/>
      <c r="AX152" s="520"/>
      <c r="AY152" s="520"/>
      <c r="AZ152" s="520"/>
      <c r="BA152" s="520"/>
      <c r="BB152" s="520"/>
      <c r="BC152" s="520"/>
      <c r="BD152" s="520"/>
      <c r="BE152" s="520"/>
      <c r="BF152" s="520"/>
      <c r="BG152" s="520"/>
      <c r="BH152" s="520"/>
      <c r="BI152" s="520"/>
      <c r="BJ152" s="520"/>
      <c r="BK152" s="520"/>
      <c r="BL152" s="520"/>
      <c r="BM152" s="520"/>
      <c r="BN152" s="520"/>
      <c r="BO152" s="520"/>
      <c r="BP152" s="520"/>
      <c r="BQ152" s="520"/>
      <c r="BR152" s="520"/>
      <c r="BS152" s="520"/>
      <c r="BT152" s="520"/>
      <c r="BU152" s="520"/>
      <c r="BV152" s="520"/>
      <c r="BW152" s="520"/>
      <c r="BX152" s="520"/>
      <c r="BY152" s="520"/>
      <c r="BZ152" s="520"/>
      <c r="CA152" s="520"/>
      <c r="CB152" s="520"/>
      <c r="CC152" s="520"/>
      <c r="CD152" s="520"/>
      <c r="CE152" s="520"/>
      <c r="CF152" s="520"/>
      <c r="CG152" s="520"/>
      <c r="CH152" s="520"/>
      <c r="CI152" s="520"/>
      <c r="CJ152" s="520"/>
      <c r="CK152" s="520"/>
      <c r="CL152" s="520"/>
      <c r="CM152" s="520"/>
      <c r="CN152" s="520"/>
      <c r="CO152" s="520"/>
      <c r="CP152" s="520"/>
      <c r="CQ152" s="520"/>
      <c r="CR152" s="520"/>
      <c r="CS152" s="520"/>
      <c r="CT152" s="520"/>
      <c r="CU152" s="520"/>
      <c r="CV152" s="520"/>
      <c r="CW152" s="520"/>
      <c r="CX152" s="520"/>
      <c r="CY152" s="520"/>
      <c r="CZ152" s="520"/>
      <c r="DA152" s="520"/>
      <c r="DB152" s="520"/>
      <c r="DC152" s="520"/>
      <c r="DD152" s="520"/>
      <c r="DE152" s="520"/>
      <c r="DF152" s="520"/>
      <c r="DG152" s="520"/>
      <c r="DH152" s="520"/>
      <c r="DI152" s="520"/>
    </row>
    <row r="153" spans="1:113" s="12" customFormat="1" ht="16.5" thickBot="1">
      <c r="A153" s="33"/>
      <c r="B153" s="103"/>
      <c r="C153" s="447"/>
      <c r="D153" s="102"/>
      <c r="E153" s="159"/>
      <c r="F153" s="105"/>
      <c r="G153" s="151"/>
      <c r="H153" s="151"/>
      <c r="I153" s="77"/>
      <c r="J153" s="107"/>
      <c r="K153" s="83"/>
      <c r="L153" s="86"/>
      <c r="M153" s="86"/>
      <c r="N153" s="307"/>
      <c r="O153" s="106"/>
      <c r="P153" s="86"/>
      <c r="Q153" s="77"/>
      <c r="R153" s="107"/>
      <c r="S153" s="83"/>
      <c r="T153" s="86"/>
      <c r="U153" s="84"/>
      <c r="V153" s="79"/>
      <c r="W153" s="93"/>
      <c r="X153" s="83"/>
      <c r="Y153" s="86"/>
      <c r="Z153" s="311"/>
      <c r="AA153" s="33"/>
      <c r="AB153" s="520"/>
      <c r="AC153" s="520"/>
      <c r="AD153" s="520"/>
      <c r="AE153" s="520"/>
      <c r="AF153" s="520"/>
      <c r="AG153" s="520"/>
      <c r="AH153" s="520"/>
      <c r="AI153" s="520"/>
      <c r="AJ153" s="520"/>
      <c r="AK153" s="520"/>
      <c r="AL153" s="520"/>
      <c r="AM153" s="520"/>
      <c r="AN153" s="520"/>
      <c r="AO153" s="520"/>
      <c r="AP153" s="520"/>
      <c r="AQ153" s="520"/>
      <c r="AR153" s="520"/>
      <c r="AS153" s="520"/>
      <c r="AT153" s="520"/>
      <c r="AU153" s="520"/>
      <c r="AV153" s="520"/>
      <c r="AW153" s="520"/>
      <c r="AX153" s="520"/>
      <c r="AY153" s="520"/>
      <c r="AZ153" s="520"/>
      <c r="BA153" s="520"/>
      <c r="BB153" s="520"/>
      <c r="BC153" s="520"/>
      <c r="BD153" s="520"/>
      <c r="BE153" s="520"/>
      <c r="BF153" s="520"/>
      <c r="BG153" s="520"/>
      <c r="BH153" s="520"/>
      <c r="BI153" s="520"/>
      <c r="BJ153" s="520"/>
      <c r="BK153" s="520"/>
      <c r="BL153" s="520"/>
      <c r="BM153" s="520"/>
      <c r="BN153" s="520"/>
      <c r="BO153" s="520"/>
      <c r="BP153" s="520"/>
      <c r="BQ153" s="520"/>
      <c r="BR153" s="520"/>
      <c r="BS153" s="520"/>
      <c r="BT153" s="520"/>
      <c r="BU153" s="520"/>
      <c r="BV153" s="520"/>
      <c r="BW153" s="520"/>
      <c r="BX153" s="520"/>
      <c r="BY153" s="520"/>
      <c r="BZ153" s="520"/>
      <c r="CA153" s="520"/>
      <c r="CB153" s="520"/>
      <c r="CC153" s="520"/>
      <c r="CD153" s="520"/>
      <c r="CE153" s="520"/>
      <c r="CF153" s="520"/>
      <c r="CG153" s="520"/>
      <c r="CH153" s="520"/>
      <c r="CI153" s="520"/>
      <c r="CJ153" s="520"/>
      <c r="CK153" s="520"/>
      <c r="CL153" s="520"/>
      <c r="CM153" s="520"/>
      <c r="CN153" s="520"/>
      <c r="CO153" s="520"/>
      <c r="CP153" s="520"/>
      <c r="CQ153" s="520"/>
      <c r="CR153" s="520"/>
      <c r="CS153" s="520"/>
      <c r="CT153" s="520"/>
      <c r="CU153" s="520"/>
      <c r="CV153" s="520"/>
      <c r="CW153" s="520"/>
      <c r="CX153" s="520"/>
      <c r="CY153" s="520"/>
      <c r="CZ153" s="520"/>
      <c r="DA153" s="520"/>
      <c r="DB153" s="520"/>
      <c r="DC153" s="520"/>
      <c r="DD153" s="520"/>
      <c r="DE153" s="520"/>
      <c r="DF153" s="520"/>
      <c r="DG153" s="520"/>
      <c r="DH153" s="520"/>
      <c r="DI153" s="520"/>
    </row>
    <row r="154" spans="1:113" s="4" customFormat="1" ht="19.5" thickTop="1">
      <c r="A154" s="65"/>
      <c r="B154" s="523" t="s">
        <v>110</v>
      </c>
      <c r="C154" s="448"/>
      <c r="D154" s="104"/>
      <c r="E154" s="159"/>
      <c r="F154" s="122"/>
      <c r="G154" s="152"/>
      <c r="H154" s="152"/>
      <c r="I154" s="65"/>
      <c r="J154" s="108"/>
      <c r="K154" s="65"/>
      <c r="L154" s="65"/>
      <c r="M154" s="66"/>
      <c r="N154" s="108"/>
      <c r="O154" s="65"/>
      <c r="P154" s="66"/>
      <c r="Q154" s="65"/>
      <c r="R154" s="108"/>
      <c r="S154" s="65"/>
      <c r="T154" s="65"/>
      <c r="U154" s="108"/>
      <c r="V154" s="65"/>
      <c r="W154" s="65"/>
      <c r="X154" s="65"/>
      <c r="Y154" s="65"/>
      <c r="Z154" s="108"/>
      <c r="AA154" s="65"/>
      <c r="AB154" s="521"/>
      <c r="AC154" s="521"/>
      <c r="AD154" s="521"/>
      <c r="AE154" s="521"/>
      <c r="AF154" s="521"/>
      <c r="AG154" s="521"/>
      <c r="AH154" s="521"/>
      <c r="AI154" s="521"/>
      <c r="AJ154" s="521"/>
      <c r="AK154" s="521"/>
      <c r="AL154" s="521"/>
      <c r="AM154" s="521"/>
      <c r="AN154" s="521"/>
      <c r="AO154" s="521"/>
      <c r="AP154" s="521"/>
      <c r="AQ154" s="521"/>
      <c r="AR154" s="521"/>
      <c r="AS154" s="521"/>
      <c r="AT154" s="521"/>
      <c r="AU154" s="521"/>
      <c r="AV154" s="521"/>
      <c r="AW154" s="521"/>
      <c r="AX154" s="521"/>
      <c r="AY154" s="521"/>
      <c r="AZ154" s="521"/>
      <c r="BA154" s="521"/>
      <c r="BB154" s="521"/>
      <c r="BC154" s="521"/>
      <c r="BD154" s="521"/>
      <c r="BE154" s="521"/>
      <c r="BF154" s="521"/>
      <c r="BG154" s="521"/>
      <c r="BH154" s="521"/>
      <c r="BI154" s="521"/>
      <c r="BJ154" s="521"/>
      <c r="BK154" s="521"/>
      <c r="BL154" s="521"/>
      <c r="BM154" s="521"/>
      <c r="BN154" s="521"/>
      <c r="BO154" s="521"/>
      <c r="BP154" s="521"/>
      <c r="BQ154" s="521"/>
      <c r="BR154" s="521"/>
      <c r="BS154" s="521"/>
      <c r="BT154" s="521"/>
      <c r="BU154" s="521"/>
      <c r="BV154" s="521"/>
      <c r="BW154" s="521"/>
      <c r="BX154" s="521"/>
      <c r="BY154" s="521"/>
      <c r="BZ154" s="521"/>
      <c r="CA154" s="521"/>
      <c r="CB154" s="521"/>
      <c r="CC154" s="521"/>
      <c r="CD154" s="521"/>
      <c r="CE154" s="521"/>
      <c r="CF154" s="521"/>
      <c r="CG154" s="521"/>
      <c r="CH154" s="521"/>
      <c r="CI154" s="521"/>
      <c r="CJ154" s="521"/>
      <c r="CK154" s="521"/>
      <c r="CL154" s="521"/>
      <c r="CM154" s="521"/>
      <c r="CN154" s="521"/>
      <c r="CO154" s="521"/>
      <c r="CP154" s="521"/>
      <c r="CQ154" s="521"/>
      <c r="CR154" s="521"/>
      <c r="CS154" s="521"/>
      <c r="CT154" s="521"/>
      <c r="CU154" s="521"/>
      <c r="CV154" s="521"/>
      <c r="CW154" s="521"/>
      <c r="CX154" s="521"/>
      <c r="CY154" s="521"/>
      <c r="CZ154" s="521"/>
      <c r="DA154" s="521"/>
      <c r="DB154" s="521"/>
      <c r="DC154" s="521"/>
      <c r="DD154" s="521"/>
      <c r="DE154" s="521"/>
      <c r="DF154" s="521"/>
      <c r="DG154" s="521"/>
      <c r="DH154" s="521"/>
      <c r="DI154" s="521"/>
    </row>
    <row r="155" spans="1:113" ht="15.75">
      <c r="B155" s="97" t="s">
        <v>104</v>
      </c>
      <c r="C155" s="449" t="s">
        <v>101</v>
      </c>
      <c r="D155" s="117">
        <v>523</v>
      </c>
      <c r="E155" s="159"/>
      <c r="F155" s="123"/>
      <c r="G155" s="153"/>
      <c r="H155" s="153"/>
      <c r="I155" s="74"/>
      <c r="J155" s="81"/>
      <c r="K155" s="79"/>
      <c r="L155" s="79"/>
      <c r="N155" s="81"/>
      <c r="O155" s="79"/>
      <c r="Q155" s="74"/>
      <c r="R155" s="81"/>
      <c r="S155" s="79"/>
      <c r="T155" s="79"/>
      <c r="U155" s="301"/>
      <c r="V155" s="5"/>
      <c r="W155" s="5"/>
      <c r="X155" s="5"/>
      <c r="Y155" s="5"/>
    </row>
    <row r="156" spans="1:113" ht="15.75">
      <c r="B156" s="98" t="s">
        <v>134</v>
      </c>
      <c r="C156" s="450" t="s">
        <v>102</v>
      </c>
      <c r="D156" s="118">
        <v>0</v>
      </c>
      <c r="E156" s="159"/>
      <c r="F156" s="123"/>
      <c r="G156" s="153"/>
      <c r="H156" s="153"/>
      <c r="I156" s="74"/>
      <c r="J156" s="81"/>
      <c r="K156" s="79"/>
      <c r="L156" s="79"/>
      <c r="N156" s="81"/>
      <c r="O156" s="79"/>
      <c r="Q156" s="74"/>
      <c r="R156" s="81"/>
      <c r="S156" s="79"/>
      <c r="T156" s="79"/>
      <c r="U156" s="301"/>
      <c r="V156" s="5"/>
      <c r="W156" s="5"/>
      <c r="X156" s="5"/>
      <c r="Y156" s="5"/>
    </row>
    <row r="157" spans="1:113" ht="15.75">
      <c r="B157" s="97" t="s">
        <v>105</v>
      </c>
      <c r="C157" s="451" t="s">
        <v>98</v>
      </c>
      <c r="D157" s="117">
        <v>0</v>
      </c>
      <c r="E157" s="159"/>
      <c r="F157" s="123"/>
      <c r="G157" s="153"/>
      <c r="H157" s="153"/>
      <c r="I157" s="74"/>
      <c r="J157" s="81"/>
      <c r="K157" s="79"/>
      <c r="L157" s="79"/>
      <c r="N157" s="81"/>
      <c r="O157" s="79"/>
      <c r="Q157" s="74"/>
      <c r="R157" s="81"/>
      <c r="S157" s="79"/>
      <c r="T157" s="79"/>
      <c r="U157" s="301"/>
      <c r="V157" s="5"/>
      <c r="W157" s="5"/>
      <c r="X157" s="5"/>
      <c r="Y157" s="5"/>
    </row>
    <row r="158" spans="1:113" ht="15.75">
      <c r="B158" s="98" t="s">
        <v>106</v>
      </c>
      <c r="C158" s="452"/>
      <c r="D158" s="118">
        <v>547</v>
      </c>
      <c r="E158" s="159"/>
      <c r="F158" s="123"/>
      <c r="G158" s="153"/>
      <c r="H158" s="153"/>
      <c r="I158" s="74"/>
      <c r="J158" s="81"/>
      <c r="K158" s="79"/>
      <c r="L158" s="79"/>
      <c r="N158" s="81"/>
      <c r="O158" s="79"/>
      <c r="Q158" s="74"/>
      <c r="R158" s="81"/>
      <c r="S158" s="79"/>
      <c r="T158" s="79"/>
      <c r="U158" s="301"/>
      <c r="V158" s="5"/>
      <c r="W158" s="5"/>
      <c r="X158" s="5"/>
      <c r="Y158" s="5"/>
    </row>
    <row r="159" spans="1:113" ht="15.75">
      <c r="B159" s="97" t="s">
        <v>107</v>
      </c>
      <c r="C159" s="449" t="s">
        <v>103</v>
      </c>
      <c r="D159" s="117">
        <v>0</v>
      </c>
      <c r="E159" s="159"/>
      <c r="F159" s="123"/>
      <c r="G159" s="153"/>
      <c r="H159" s="153"/>
      <c r="I159" s="74"/>
      <c r="J159" s="81"/>
      <c r="K159" s="79"/>
      <c r="L159" s="79"/>
      <c r="N159" s="81"/>
      <c r="O159" s="79"/>
      <c r="Q159" s="74"/>
      <c r="R159" s="81"/>
      <c r="S159" s="79"/>
      <c r="T159" s="79"/>
      <c r="U159" s="301"/>
      <c r="V159" s="5"/>
      <c r="W159" s="5"/>
      <c r="X159" s="5"/>
      <c r="Y159" s="5"/>
    </row>
    <row r="160" spans="1:113" s="5" customFormat="1" ht="15.75">
      <c r="B160" s="99" t="s">
        <v>108</v>
      </c>
      <c r="C160" s="452"/>
      <c r="D160" s="118">
        <v>0</v>
      </c>
      <c r="E160" s="159"/>
      <c r="F160" s="123"/>
      <c r="G160" s="153"/>
      <c r="H160" s="153"/>
      <c r="I160" s="74"/>
      <c r="J160" s="81"/>
      <c r="K160" s="79"/>
      <c r="L160" s="79"/>
      <c r="M160" s="86"/>
      <c r="N160" s="81"/>
      <c r="O160" s="79"/>
      <c r="P160" s="86"/>
      <c r="Q160" s="74"/>
      <c r="R160" s="81"/>
      <c r="S160" s="79"/>
      <c r="T160" s="79"/>
      <c r="U160" s="301"/>
      <c r="Z160" s="301"/>
      <c r="AB160" s="500"/>
      <c r="AC160" s="500"/>
      <c r="AD160" s="500"/>
      <c r="AE160" s="500"/>
      <c r="AF160" s="500"/>
      <c r="AG160" s="500"/>
      <c r="AH160" s="500"/>
      <c r="AI160" s="500"/>
      <c r="AJ160" s="500"/>
      <c r="AK160" s="500"/>
      <c r="AL160" s="500"/>
      <c r="AM160" s="500"/>
      <c r="AN160" s="500"/>
      <c r="AO160" s="500"/>
      <c r="AP160" s="500"/>
      <c r="AQ160" s="500"/>
      <c r="AR160" s="500"/>
      <c r="AS160" s="500"/>
      <c r="AT160" s="500"/>
      <c r="AU160" s="500"/>
      <c r="AV160" s="500"/>
      <c r="AW160" s="500"/>
      <c r="AX160" s="500"/>
      <c r="AY160" s="500"/>
      <c r="AZ160" s="500"/>
      <c r="BA160" s="500"/>
      <c r="BB160" s="500"/>
      <c r="BC160" s="500"/>
      <c r="BD160" s="500"/>
      <c r="BE160" s="500"/>
      <c r="BF160" s="500"/>
      <c r="BG160" s="500"/>
      <c r="BH160" s="500"/>
      <c r="BI160" s="500"/>
      <c r="BJ160" s="500"/>
      <c r="BK160" s="500"/>
      <c r="BL160" s="500"/>
      <c r="BM160" s="500"/>
      <c r="BN160" s="500"/>
      <c r="BO160" s="500"/>
      <c r="BP160" s="500"/>
      <c r="BQ160" s="500"/>
      <c r="BR160" s="500"/>
      <c r="BS160" s="500"/>
      <c r="BT160" s="500"/>
      <c r="BU160" s="500"/>
      <c r="BV160" s="500"/>
      <c r="BW160" s="500"/>
      <c r="BX160" s="500"/>
      <c r="BY160" s="500"/>
      <c r="BZ160" s="500"/>
      <c r="CA160" s="500"/>
      <c r="CB160" s="500"/>
      <c r="CC160" s="500"/>
      <c r="CD160" s="500"/>
      <c r="CE160" s="500"/>
      <c r="CF160" s="500"/>
      <c r="CG160" s="500"/>
      <c r="CH160" s="500"/>
      <c r="CI160" s="500"/>
      <c r="CJ160" s="500"/>
      <c r="CK160" s="500"/>
      <c r="CL160" s="500"/>
      <c r="CM160" s="500"/>
      <c r="CN160" s="500"/>
      <c r="CO160" s="500"/>
      <c r="CP160" s="500"/>
      <c r="CQ160" s="500"/>
      <c r="CR160" s="500"/>
      <c r="CS160" s="500"/>
      <c r="CT160" s="500"/>
      <c r="CU160" s="500"/>
      <c r="CV160" s="500"/>
      <c r="CW160" s="500"/>
      <c r="CX160" s="500"/>
      <c r="CY160" s="500"/>
      <c r="CZ160" s="500"/>
      <c r="DA160" s="500"/>
      <c r="DB160" s="500"/>
      <c r="DC160" s="500"/>
      <c r="DD160" s="500"/>
      <c r="DE160" s="500"/>
      <c r="DF160" s="500"/>
      <c r="DG160" s="500"/>
      <c r="DH160" s="500"/>
      <c r="DI160" s="500"/>
    </row>
    <row r="161" spans="1:113" s="5" customFormat="1" ht="15.75">
      <c r="B161" s="100" t="s">
        <v>109</v>
      </c>
      <c r="C161" s="453"/>
      <c r="D161" s="117">
        <v>1267</v>
      </c>
      <c r="E161" s="159"/>
      <c r="F161" s="123"/>
      <c r="G161" s="153"/>
      <c r="H161" s="153"/>
      <c r="I161" s="74"/>
      <c r="J161" s="81"/>
      <c r="K161" s="79"/>
      <c r="L161" s="79"/>
      <c r="M161" s="86"/>
      <c r="N161" s="81"/>
      <c r="O161" s="79"/>
      <c r="P161" s="86"/>
      <c r="Q161" s="74"/>
      <c r="R161" s="81"/>
      <c r="S161" s="79"/>
      <c r="T161" s="79"/>
      <c r="U161" s="301"/>
      <c r="Z161" s="301"/>
      <c r="AB161" s="500"/>
      <c r="AC161" s="500"/>
      <c r="AD161" s="500"/>
      <c r="AE161" s="500"/>
      <c r="AF161" s="500"/>
      <c r="AG161" s="500"/>
      <c r="AH161" s="500"/>
      <c r="AI161" s="500"/>
      <c r="AJ161" s="500"/>
      <c r="AK161" s="500"/>
      <c r="AL161" s="500"/>
      <c r="AM161" s="500"/>
      <c r="AN161" s="500"/>
      <c r="AO161" s="500"/>
      <c r="AP161" s="500"/>
      <c r="AQ161" s="500"/>
      <c r="AR161" s="500"/>
      <c r="AS161" s="500"/>
      <c r="AT161" s="500"/>
      <c r="AU161" s="500"/>
      <c r="AV161" s="500"/>
      <c r="AW161" s="500"/>
      <c r="AX161" s="500"/>
      <c r="AY161" s="500"/>
      <c r="AZ161" s="500"/>
      <c r="BA161" s="500"/>
      <c r="BB161" s="500"/>
      <c r="BC161" s="500"/>
      <c r="BD161" s="500"/>
      <c r="BE161" s="500"/>
      <c r="BF161" s="500"/>
      <c r="BG161" s="500"/>
      <c r="BH161" s="500"/>
      <c r="BI161" s="500"/>
      <c r="BJ161" s="500"/>
      <c r="BK161" s="500"/>
      <c r="BL161" s="500"/>
      <c r="BM161" s="500"/>
      <c r="BN161" s="500"/>
      <c r="BO161" s="500"/>
      <c r="BP161" s="500"/>
      <c r="BQ161" s="500"/>
      <c r="BR161" s="500"/>
      <c r="BS161" s="500"/>
      <c r="BT161" s="500"/>
      <c r="BU161" s="500"/>
      <c r="BV161" s="500"/>
      <c r="BW161" s="500"/>
      <c r="BX161" s="500"/>
      <c r="BY161" s="500"/>
      <c r="BZ161" s="500"/>
      <c r="CA161" s="500"/>
      <c r="CB161" s="500"/>
      <c r="CC161" s="500"/>
      <c r="CD161" s="500"/>
      <c r="CE161" s="500"/>
      <c r="CF161" s="500"/>
      <c r="CG161" s="500"/>
      <c r="CH161" s="500"/>
      <c r="CI161" s="500"/>
      <c r="CJ161" s="500"/>
      <c r="CK161" s="500"/>
      <c r="CL161" s="500"/>
      <c r="CM161" s="500"/>
      <c r="CN161" s="500"/>
      <c r="CO161" s="500"/>
      <c r="CP161" s="500"/>
      <c r="CQ161" s="500"/>
      <c r="CR161" s="500"/>
      <c r="CS161" s="500"/>
      <c r="CT161" s="500"/>
      <c r="CU161" s="500"/>
      <c r="CV161" s="500"/>
      <c r="CW161" s="500"/>
      <c r="CX161" s="500"/>
      <c r="CY161" s="500"/>
      <c r="CZ161" s="500"/>
      <c r="DA161" s="500"/>
      <c r="DB161" s="500"/>
      <c r="DC161" s="500"/>
      <c r="DD161" s="500"/>
      <c r="DE161" s="500"/>
      <c r="DF161" s="500"/>
      <c r="DG161" s="500"/>
      <c r="DH161" s="500"/>
      <c r="DI161" s="500"/>
    </row>
    <row r="162" spans="1:113" s="5" customFormat="1" ht="15.75">
      <c r="B162" s="119" t="s">
        <v>135</v>
      </c>
      <c r="C162" s="454"/>
      <c r="D162" s="114"/>
      <c r="E162" s="159"/>
      <c r="F162" s="123"/>
      <c r="G162" s="153"/>
      <c r="H162" s="153"/>
      <c r="I162" s="74"/>
      <c r="J162" s="81"/>
      <c r="K162" s="79"/>
      <c r="L162" s="79"/>
      <c r="M162" s="86"/>
      <c r="N162" s="81"/>
      <c r="O162" s="79"/>
      <c r="P162" s="86"/>
      <c r="Q162" s="74"/>
      <c r="R162" s="81"/>
      <c r="S162" s="79"/>
      <c r="T162" s="79"/>
      <c r="U162" s="301"/>
      <c r="Z162" s="301"/>
      <c r="AB162" s="500"/>
      <c r="AC162" s="500"/>
      <c r="AD162" s="500"/>
      <c r="AE162" s="500"/>
      <c r="AF162" s="500"/>
      <c r="AG162" s="500"/>
      <c r="AH162" s="500"/>
      <c r="AI162" s="500"/>
      <c r="AJ162" s="500"/>
      <c r="AK162" s="500"/>
      <c r="AL162" s="500"/>
      <c r="AM162" s="500"/>
      <c r="AN162" s="500"/>
      <c r="AO162" s="500"/>
      <c r="AP162" s="500"/>
      <c r="AQ162" s="500"/>
      <c r="AR162" s="500"/>
      <c r="AS162" s="500"/>
      <c r="AT162" s="500"/>
      <c r="AU162" s="500"/>
      <c r="AV162" s="500"/>
      <c r="AW162" s="500"/>
      <c r="AX162" s="500"/>
      <c r="AY162" s="500"/>
      <c r="AZ162" s="500"/>
      <c r="BA162" s="500"/>
      <c r="BB162" s="500"/>
      <c r="BC162" s="500"/>
      <c r="BD162" s="500"/>
      <c r="BE162" s="500"/>
      <c r="BF162" s="500"/>
      <c r="BG162" s="500"/>
      <c r="BH162" s="500"/>
      <c r="BI162" s="500"/>
      <c r="BJ162" s="500"/>
      <c r="BK162" s="500"/>
      <c r="BL162" s="500"/>
      <c r="BM162" s="500"/>
      <c r="BN162" s="500"/>
      <c r="BO162" s="500"/>
      <c r="BP162" s="500"/>
      <c r="BQ162" s="500"/>
      <c r="BR162" s="500"/>
      <c r="BS162" s="500"/>
      <c r="BT162" s="500"/>
      <c r="BU162" s="500"/>
      <c r="BV162" s="500"/>
      <c r="BW162" s="500"/>
      <c r="BX162" s="500"/>
      <c r="BY162" s="500"/>
      <c r="BZ162" s="500"/>
      <c r="CA162" s="500"/>
      <c r="CB162" s="500"/>
      <c r="CC162" s="500"/>
      <c r="CD162" s="500"/>
      <c r="CE162" s="500"/>
      <c r="CF162" s="500"/>
      <c r="CG162" s="500"/>
      <c r="CH162" s="500"/>
      <c r="CI162" s="500"/>
      <c r="CJ162" s="500"/>
      <c r="CK162" s="500"/>
      <c r="CL162" s="500"/>
      <c r="CM162" s="500"/>
      <c r="CN162" s="500"/>
      <c r="CO162" s="500"/>
      <c r="CP162" s="500"/>
      <c r="CQ162" s="500"/>
      <c r="CR162" s="500"/>
      <c r="CS162" s="500"/>
      <c r="CT162" s="500"/>
      <c r="CU162" s="500"/>
      <c r="CV162" s="500"/>
      <c r="CW162" s="500"/>
      <c r="CX162" s="500"/>
      <c r="CY162" s="500"/>
      <c r="CZ162" s="500"/>
      <c r="DA162" s="500"/>
      <c r="DB162" s="500"/>
      <c r="DC162" s="500"/>
      <c r="DD162" s="500"/>
      <c r="DE162" s="500"/>
      <c r="DF162" s="500"/>
      <c r="DG162" s="500"/>
      <c r="DH162" s="500"/>
      <c r="DI162" s="500"/>
    </row>
    <row r="163" spans="1:113" s="5" customFormat="1" ht="15.75">
      <c r="B163" s="120" t="s">
        <v>136</v>
      </c>
      <c r="C163" s="455"/>
      <c r="D163" s="115"/>
      <c r="E163" s="159"/>
      <c r="F163" s="123"/>
      <c r="G163" s="153"/>
      <c r="H163" s="153"/>
      <c r="I163" s="74"/>
      <c r="J163" s="81"/>
      <c r="K163" s="79"/>
      <c r="L163" s="79"/>
      <c r="M163" s="86"/>
      <c r="N163" s="81"/>
      <c r="O163" s="79"/>
      <c r="P163" s="86"/>
      <c r="Q163" s="74"/>
      <c r="R163" s="81"/>
      <c r="S163" s="79"/>
      <c r="T163" s="79"/>
      <c r="U163" s="301"/>
      <c r="Z163" s="301"/>
      <c r="AB163" s="500"/>
      <c r="AC163" s="500"/>
      <c r="AD163" s="500"/>
      <c r="AE163" s="500"/>
      <c r="AF163" s="500"/>
      <c r="AG163" s="500"/>
      <c r="AH163" s="500"/>
      <c r="AI163" s="500"/>
      <c r="AJ163" s="500"/>
      <c r="AK163" s="500"/>
      <c r="AL163" s="500"/>
      <c r="AM163" s="500"/>
      <c r="AN163" s="500"/>
      <c r="AO163" s="500"/>
      <c r="AP163" s="500"/>
      <c r="AQ163" s="500"/>
      <c r="AR163" s="500"/>
      <c r="AS163" s="500"/>
      <c r="AT163" s="500"/>
      <c r="AU163" s="500"/>
      <c r="AV163" s="500"/>
      <c r="AW163" s="500"/>
      <c r="AX163" s="500"/>
      <c r="AY163" s="500"/>
      <c r="AZ163" s="500"/>
      <c r="BA163" s="500"/>
      <c r="BB163" s="500"/>
      <c r="BC163" s="500"/>
      <c r="BD163" s="500"/>
      <c r="BE163" s="500"/>
      <c r="BF163" s="500"/>
      <c r="BG163" s="500"/>
      <c r="BH163" s="500"/>
      <c r="BI163" s="500"/>
      <c r="BJ163" s="500"/>
      <c r="BK163" s="500"/>
      <c r="BL163" s="500"/>
      <c r="BM163" s="500"/>
      <c r="BN163" s="500"/>
      <c r="BO163" s="500"/>
      <c r="BP163" s="500"/>
      <c r="BQ163" s="500"/>
      <c r="BR163" s="500"/>
      <c r="BS163" s="500"/>
      <c r="BT163" s="500"/>
      <c r="BU163" s="500"/>
      <c r="BV163" s="500"/>
      <c r="BW163" s="500"/>
      <c r="BX163" s="500"/>
      <c r="BY163" s="500"/>
      <c r="BZ163" s="500"/>
      <c r="CA163" s="500"/>
      <c r="CB163" s="500"/>
      <c r="CC163" s="500"/>
      <c r="CD163" s="500"/>
      <c r="CE163" s="500"/>
      <c r="CF163" s="500"/>
      <c r="CG163" s="500"/>
      <c r="CH163" s="500"/>
      <c r="CI163" s="500"/>
      <c r="CJ163" s="500"/>
      <c r="CK163" s="500"/>
      <c r="CL163" s="500"/>
      <c r="CM163" s="500"/>
      <c r="CN163" s="500"/>
      <c r="CO163" s="500"/>
      <c r="CP163" s="500"/>
      <c r="CQ163" s="500"/>
      <c r="CR163" s="500"/>
      <c r="CS163" s="500"/>
      <c r="CT163" s="500"/>
      <c r="CU163" s="500"/>
      <c r="CV163" s="500"/>
      <c r="CW163" s="500"/>
      <c r="CX163" s="500"/>
      <c r="CY163" s="500"/>
      <c r="CZ163" s="500"/>
      <c r="DA163" s="500"/>
      <c r="DB163" s="500"/>
      <c r="DC163" s="500"/>
      <c r="DD163" s="500"/>
      <c r="DE163" s="500"/>
      <c r="DF163" s="500"/>
      <c r="DG163" s="500"/>
      <c r="DH163" s="500"/>
      <c r="DI163" s="500"/>
    </row>
    <row r="164" spans="1:113" ht="15.75">
      <c r="B164" s="119" t="s">
        <v>137</v>
      </c>
      <c r="C164" s="454"/>
      <c r="D164" s="114"/>
      <c r="E164" s="159"/>
      <c r="F164" s="123"/>
      <c r="G164" s="153"/>
      <c r="H164" s="153"/>
      <c r="I164" s="74"/>
      <c r="J164" s="81"/>
      <c r="K164" s="79"/>
      <c r="L164" s="79"/>
      <c r="N164" s="81"/>
      <c r="O164" s="79"/>
      <c r="Q164" s="74"/>
      <c r="R164" s="81"/>
      <c r="S164" s="79"/>
      <c r="T164" s="79"/>
      <c r="U164" s="301"/>
      <c r="V164" s="5"/>
      <c r="W164" s="5"/>
      <c r="X164" s="5"/>
      <c r="Y164" s="5"/>
    </row>
    <row r="165" spans="1:113" ht="15.75">
      <c r="B165" s="120" t="s">
        <v>140</v>
      </c>
      <c r="C165" s="455"/>
      <c r="D165" s="115"/>
      <c r="E165" s="159"/>
      <c r="F165" s="123"/>
      <c r="G165" s="153"/>
      <c r="H165" s="153"/>
      <c r="I165" s="74"/>
      <c r="J165" s="81"/>
      <c r="K165" s="79"/>
      <c r="L165" s="79"/>
      <c r="N165" s="81"/>
      <c r="O165" s="79"/>
      <c r="Q165" s="74"/>
      <c r="R165" s="81"/>
      <c r="S165" s="79"/>
      <c r="T165" s="79"/>
      <c r="U165" s="301"/>
      <c r="V165" s="5"/>
      <c r="W165" s="5"/>
      <c r="X165" s="5"/>
      <c r="Y165" s="5"/>
    </row>
    <row r="166" spans="1:113" ht="15.75">
      <c r="B166" s="119" t="s">
        <v>138</v>
      </c>
      <c r="C166" s="456"/>
      <c r="D166" s="114"/>
      <c r="E166" s="159"/>
      <c r="F166" s="123"/>
      <c r="G166" s="153"/>
      <c r="H166" s="153"/>
      <c r="I166" s="74"/>
      <c r="J166" s="81"/>
      <c r="K166" s="79"/>
      <c r="L166" s="79"/>
      <c r="N166" s="81"/>
      <c r="O166" s="79"/>
      <c r="Q166" s="74"/>
      <c r="R166" s="81"/>
      <c r="S166" s="79"/>
      <c r="T166" s="79"/>
      <c r="U166" s="301"/>
      <c r="V166" s="5"/>
      <c r="W166" s="5"/>
      <c r="X166" s="5"/>
      <c r="Y166" s="5"/>
    </row>
    <row r="167" spans="1:113" ht="16.5" thickBot="1">
      <c r="B167" s="121" t="s">
        <v>139</v>
      </c>
      <c r="C167" s="457"/>
      <c r="D167" s="116"/>
      <c r="E167" s="159"/>
      <c r="F167" s="123"/>
      <c r="G167" s="153"/>
      <c r="H167" s="153"/>
      <c r="I167" s="74"/>
      <c r="J167" s="81"/>
      <c r="K167" s="79"/>
      <c r="L167" s="79"/>
      <c r="N167" s="81"/>
      <c r="O167" s="79"/>
      <c r="Q167" s="74"/>
      <c r="R167" s="81"/>
      <c r="S167" s="79"/>
      <c r="T167" s="79"/>
      <c r="U167" s="301"/>
      <c r="V167" s="5"/>
      <c r="W167" s="5"/>
      <c r="X167" s="5"/>
      <c r="Y167" s="5"/>
    </row>
    <row r="168" spans="1:113" ht="5.25" customHeight="1" thickTop="1">
      <c r="B168" s="129"/>
      <c r="C168" s="458"/>
      <c r="D168" s="130"/>
      <c r="E168" s="159"/>
      <c r="F168" s="123"/>
      <c r="G168" s="153"/>
      <c r="H168" s="153"/>
      <c r="I168" s="74"/>
      <c r="J168" s="81"/>
      <c r="K168" s="79"/>
      <c r="L168" s="79"/>
      <c r="N168" s="81"/>
      <c r="O168" s="79"/>
      <c r="Q168" s="74"/>
      <c r="R168" s="81"/>
      <c r="S168" s="79"/>
      <c r="T168" s="79"/>
      <c r="U168" s="301"/>
      <c r="V168" s="5"/>
      <c r="W168" s="5"/>
      <c r="X168" s="5"/>
      <c r="Y168" s="5"/>
    </row>
    <row r="169" spans="1:113" ht="15.75">
      <c r="B169" s="138" t="s">
        <v>133</v>
      </c>
      <c r="C169" s="442"/>
      <c r="D169" s="131"/>
      <c r="E169" s="159"/>
      <c r="F169" s="5"/>
      <c r="G169" s="145"/>
      <c r="H169" s="145"/>
      <c r="I169" s="74"/>
      <c r="J169" s="81"/>
      <c r="K169" s="79"/>
      <c r="L169" s="79"/>
      <c r="N169" s="81"/>
      <c r="O169" s="79"/>
      <c r="Q169" s="74"/>
      <c r="R169" s="81"/>
      <c r="S169" s="79"/>
      <c r="T169" s="79"/>
      <c r="U169" s="301"/>
      <c r="V169" s="5"/>
      <c r="W169" s="5"/>
      <c r="X169" s="5"/>
      <c r="Y169" s="5"/>
    </row>
    <row r="170" spans="1:113" s="5" customFormat="1" ht="7.5" customHeight="1" thickBot="1">
      <c r="A170" s="21"/>
      <c r="B170" s="132"/>
      <c r="C170" s="441"/>
      <c r="D170" s="101"/>
      <c r="E170" s="156"/>
      <c r="F170" s="29"/>
      <c r="G170" s="149"/>
      <c r="H170" s="149"/>
      <c r="I170" s="77"/>
      <c r="J170" s="82"/>
      <c r="K170" s="83"/>
      <c r="L170" s="86"/>
      <c r="M170" s="86"/>
      <c r="N170" s="307"/>
      <c r="O170" s="91"/>
      <c r="P170" s="86"/>
      <c r="Q170" s="77"/>
      <c r="R170" s="82"/>
      <c r="S170" s="83"/>
      <c r="T170" s="86"/>
      <c r="U170" s="301"/>
      <c r="Z170" s="301"/>
      <c r="AB170" s="500"/>
      <c r="AC170" s="500"/>
      <c r="AD170" s="500"/>
      <c r="AE170" s="500"/>
      <c r="AF170" s="500"/>
      <c r="AG170" s="500"/>
      <c r="AH170" s="500"/>
      <c r="AI170" s="500"/>
      <c r="AJ170" s="500"/>
      <c r="AK170" s="500"/>
      <c r="AL170" s="500"/>
      <c r="AM170" s="500"/>
      <c r="AN170" s="500"/>
      <c r="AO170" s="500"/>
      <c r="AP170" s="500"/>
      <c r="AQ170" s="500"/>
      <c r="AR170" s="500"/>
      <c r="AS170" s="500"/>
      <c r="AT170" s="500"/>
      <c r="AU170" s="500"/>
      <c r="AV170" s="500"/>
      <c r="AW170" s="500"/>
      <c r="AX170" s="500"/>
      <c r="AY170" s="500"/>
      <c r="AZ170" s="500"/>
      <c r="BA170" s="500"/>
      <c r="BB170" s="500"/>
      <c r="BC170" s="500"/>
      <c r="BD170" s="500"/>
      <c r="BE170" s="500"/>
      <c r="BF170" s="500"/>
      <c r="BG170" s="500"/>
      <c r="BH170" s="500"/>
      <c r="BI170" s="500"/>
      <c r="BJ170" s="500"/>
      <c r="BK170" s="500"/>
      <c r="BL170" s="500"/>
      <c r="BM170" s="500"/>
      <c r="BN170" s="500"/>
      <c r="BO170" s="500"/>
      <c r="BP170" s="500"/>
      <c r="BQ170" s="500"/>
      <c r="BR170" s="500"/>
      <c r="BS170" s="500"/>
      <c r="BT170" s="500"/>
      <c r="BU170" s="500"/>
      <c r="BV170" s="500"/>
      <c r="BW170" s="500"/>
      <c r="BX170" s="500"/>
      <c r="BY170" s="500"/>
      <c r="BZ170" s="500"/>
      <c r="CA170" s="500"/>
      <c r="CB170" s="500"/>
      <c r="CC170" s="500"/>
      <c r="CD170" s="500"/>
      <c r="CE170" s="500"/>
      <c r="CF170" s="500"/>
      <c r="CG170" s="500"/>
      <c r="CH170" s="500"/>
      <c r="CI170" s="500"/>
      <c r="CJ170" s="500"/>
      <c r="CK170" s="500"/>
      <c r="CL170" s="500"/>
      <c r="CM170" s="500"/>
      <c r="CN170" s="500"/>
      <c r="CO170" s="500"/>
      <c r="CP170" s="500"/>
      <c r="CQ170" s="500"/>
      <c r="CR170" s="500"/>
      <c r="CS170" s="500"/>
      <c r="CT170" s="500"/>
      <c r="CU170" s="500"/>
      <c r="CV170" s="500"/>
      <c r="CW170" s="500"/>
      <c r="CX170" s="500"/>
      <c r="CY170" s="500"/>
      <c r="CZ170" s="500"/>
      <c r="DA170" s="500"/>
      <c r="DB170" s="500"/>
      <c r="DC170" s="500"/>
      <c r="DD170" s="500"/>
      <c r="DE170" s="500"/>
      <c r="DF170" s="500"/>
      <c r="DG170" s="500"/>
      <c r="DH170" s="500"/>
      <c r="DI170" s="500"/>
    </row>
    <row r="171" spans="1:113" s="5" customFormat="1" ht="16.5" thickBot="1">
      <c r="A171" s="21"/>
      <c r="B171" s="133">
        <v>24247</v>
      </c>
      <c r="C171" s="441"/>
      <c r="D171" s="134"/>
      <c r="E171" s="156"/>
      <c r="F171" s="29"/>
      <c r="G171" s="149"/>
      <c r="H171" s="149"/>
      <c r="I171" s="77"/>
      <c r="J171" s="82"/>
      <c r="K171" s="83"/>
      <c r="L171" s="86"/>
      <c r="M171" s="86"/>
      <c r="N171" s="307"/>
      <c r="O171" s="91"/>
      <c r="P171" s="86"/>
      <c r="Q171" s="77"/>
      <c r="R171" s="82"/>
      <c r="S171" s="83"/>
      <c r="T171" s="86"/>
      <c r="U171" s="301"/>
      <c r="Z171" s="301"/>
      <c r="AB171" s="500"/>
      <c r="AC171" s="500"/>
      <c r="AD171" s="500"/>
      <c r="AE171" s="500"/>
      <c r="AF171" s="500"/>
      <c r="AG171" s="500"/>
      <c r="AH171" s="500"/>
      <c r="AI171" s="500"/>
      <c r="AJ171" s="500"/>
      <c r="AK171" s="500"/>
      <c r="AL171" s="500"/>
      <c r="AM171" s="500"/>
      <c r="AN171" s="500"/>
      <c r="AO171" s="500"/>
      <c r="AP171" s="500"/>
      <c r="AQ171" s="500"/>
      <c r="AR171" s="500"/>
      <c r="AS171" s="500"/>
      <c r="AT171" s="500"/>
      <c r="AU171" s="500"/>
      <c r="AV171" s="500"/>
      <c r="AW171" s="500"/>
      <c r="AX171" s="500"/>
      <c r="AY171" s="500"/>
      <c r="AZ171" s="500"/>
      <c r="BA171" s="500"/>
      <c r="BB171" s="500"/>
      <c r="BC171" s="500"/>
      <c r="BD171" s="500"/>
      <c r="BE171" s="500"/>
      <c r="BF171" s="500"/>
      <c r="BG171" s="500"/>
      <c r="BH171" s="500"/>
      <c r="BI171" s="500"/>
      <c r="BJ171" s="500"/>
      <c r="BK171" s="500"/>
      <c r="BL171" s="500"/>
      <c r="BM171" s="500"/>
      <c r="BN171" s="500"/>
      <c r="BO171" s="500"/>
      <c r="BP171" s="500"/>
      <c r="BQ171" s="500"/>
      <c r="BR171" s="500"/>
      <c r="BS171" s="500"/>
      <c r="BT171" s="500"/>
      <c r="BU171" s="500"/>
      <c r="BV171" s="500"/>
      <c r="BW171" s="500"/>
      <c r="BX171" s="500"/>
      <c r="BY171" s="500"/>
      <c r="BZ171" s="500"/>
      <c r="CA171" s="500"/>
      <c r="CB171" s="500"/>
      <c r="CC171" s="500"/>
      <c r="CD171" s="500"/>
      <c r="CE171" s="500"/>
      <c r="CF171" s="500"/>
      <c r="CG171" s="500"/>
      <c r="CH171" s="500"/>
      <c r="CI171" s="500"/>
      <c r="CJ171" s="500"/>
      <c r="CK171" s="500"/>
      <c r="CL171" s="500"/>
      <c r="CM171" s="500"/>
      <c r="CN171" s="500"/>
      <c r="CO171" s="500"/>
      <c r="CP171" s="500"/>
      <c r="CQ171" s="500"/>
      <c r="CR171" s="500"/>
      <c r="CS171" s="500"/>
      <c r="CT171" s="500"/>
      <c r="CU171" s="500"/>
      <c r="CV171" s="500"/>
      <c r="CW171" s="500"/>
      <c r="CX171" s="500"/>
      <c r="CY171" s="500"/>
      <c r="CZ171" s="500"/>
      <c r="DA171" s="500"/>
      <c r="DB171" s="500"/>
      <c r="DC171" s="500"/>
      <c r="DD171" s="500"/>
      <c r="DE171" s="500"/>
      <c r="DF171" s="500"/>
      <c r="DG171" s="500"/>
      <c r="DH171" s="500"/>
      <c r="DI171" s="500"/>
    </row>
    <row r="172" spans="1:113" s="5" customFormat="1" ht="7.5" customHeight="1">
      <c r="A172" s="21"/>
      <c r="B172" s="135"/>
      <c r="C172" s="441"/>
      <c r="D172" s="134"/>
      <c r="E172" s="156"/>
      <c r="F172" s="29"/>
      <c r="G172" s="149"/>
      <c r="H172" s="149"/>
      <c r="I172" s="77"/>
      <c r="J172" s="82"/>
      <c r="K172" s="83"/>
      <c r="L172" s="86"/>
      <c r="M172" s="86"/>
      <c r="N172" s="307"/>
      <c r="O172" s="91"/>
      <c r="P172" s="86"/>
      <c r="Q172" s="77"/>
      <c r="R172" s="82"/>
      <c r="S172" s="83"/>
      <c r="T172" s="86"/>
      <c r="U172" s="301"/>
      <c r="Z172" s="301"/>
      <c r="AB172" s="500"/>
      <c r="AC172" s="500"/>
      <c r="AD172" s="500"/>
      <c r="AE172" s="500"/>
      <c r="AF172" s="500"/>
      <c r="AG172" s="500"/>
      <c r="AH172" s="500"/>
      <c r="AI172" s="500"/>
      <c r="AJ172" s="500"/>
      <c r="AK172" s="500"/>
      <c r="AL172" s="500"/>
      <c r="AM172" s="500"/>
      <c r="AN172" s="500"/>
      <c r="AO172" s="500"/>
      <c r="AP172" s="500"/>
      <c r="AQ172" s="500"/>
      <c r="AR172" s="500"/>
      <c r="AS172" s="500"/>
      <c r="AT172" s="500"/>
      <c r="AU172" s="500"/>
      <c r="AV172" s="500"/>
      <c r="AW172" s="500"/>
      <c r="AX172" s="500"/>
      <c r="AY172" s="500"/>
      <c r="AZ172" s="500"/>
      <c r="BA172" s="500"/>
      <c r="BB172" s="500"/>
      <c r="BC172" s="500"/>
      <c r="BD172" s="500"/>
      <c r="BE172" s="500"/>
      <c r="BF172" s="500"/>
      <c r="BG172" s="500"/>
      <c r="BH172" s="500"/>
      <c r="BI172" s="500"/>
      <c r="BJ172" s="500"/>
      <c r="BK172" s="500"/>
      <c r="BL172" s="500"/>
      <c r="BM172" s="500"/>
      <c r="BN172" s="500"/>
      <c r="BO172" s="500"/>
      <c r="BP172" s="500"/>
      <c r="BQ172" s="500"/>
      <c r="BR172" s="500"/>
      <c r="BS172" s="500"/>
      <c r="BT172" s="500"/>
      <c r="BU172" s="500"/>
      <c r="BV172" s="500"/>
      <c r="BW172" s="500"/>
      <c r="BX172" s="500"/>
      <c r="BY172" s="500"/>
      <c r="BZ172" s="500"/>
      <c r="CA172" s="500"/>
      <c r="CB172" s="500"/>
      <c r="CC172" s="500"/>
      <c r="CD172" s="500"/>
      <c r="CE172" s="500"/>
      <c r="CF172" s="500"/>
      <c r="CG172" s="500"/>
      <c r="CH172" s="500"/>
      <c r="CI172" s="500"/>
      <c r="CJ172" s="500"/>
      <c r="CK172" s="500"/>
      <c r="CL172" s="500"/>
      <c r="CM172" s="500"/>
      <c r="CN172" s="500"/>
      <c r="CO172" s="500"/>
      <c r="CP172" s="500"/>
      <c r="CQ172" s="500"/>
      <c r="CR172" s="500"/>
      <c r="CS172" s="500"/>
      <c r="CT172" s="500"/>
      <c r="CU172" s="500"/>
      <c r="CV172" s="500"/>
      <c r="CW172" s="500"/>
      <c r="CX172" s="500"/>
      <c r="CY172" s="500"/>
      <c r="CZ172" s="500"/>
      <c r="DA172" s="500"/>
      <c r="DB172" s="500"/>
      <c r="DC172" s="500"/>
      <c r="DD172" s="500"/>
      <c r="DE172" s="500"/>
      <c r="DF172" s="500"/>
      <c r="DG172" s="500"/>
      <c r="DH172" s="500"/>
      <c r="DI172" s="500"/>
    </row>
    <row r="173" spans="1:113" s="5" customFormat="1" ht="15.75">
      <c r="A173" s="21"/>
      <c r="B173" s="135"/>
      <c r="C173" s="441"/>
      <c r="D173" s="134"/>
      <c r="E173" s="156"/>
      <c r="F173" s="29"/>
      <c r="G173" s="149"/>
      <c r="H173" s="149"/>
      <c r="I173" s="77"/>
      <c r="J173" s="82"/>
      <c r="K173" s="83"/>
      <c r="L173" s="86"/>
      <c r="M173" s="86"/>
      <c r="N173" s="307"/>
      <c r="O173" s="91"/>
      <c r="P173" s="86"/>
      <c r="Q173" s="77"/>
      <c r="R173" s="82"/>
      <c r="S173" s="83"/>
      <c r="T173" s="86"/>
      <c r="U173" s="301"/>
      <c r="Z173" s="301"/>
      <c r="AB173" s="500"/>
      <c r="AC173" s="500"/>
      <c r="AD173" s="500"/>
      <c r="AE173" s="500"/>
      <c r="AF173" s="500"/>
      <c r="AG173" s="500"/>
      <c r="AH173" s="500"/>
      <c r="AI173" s="500"/>
      <c r="AJ173" s="500"/>
      <c r="AK173" s="500"/>
      <c r="AL173" s="500"/>
      <c r="AM173" s="500"/>
      <c r="AN173" s="500"/>
      <c r="AO173" s="500"/>
      <c r="AP173" s="500"/>
      <c r="AQ173" s="500"/>
      <c r="AR173" s="500"/>
      <c r="AS173" s="500"/>
      <c r="AT173" s="500"/>
      <c r="AU173" s="500"/>
      <c r="AV173" s="500"/>
      <c r="AW173" s="500"/>
      <c r="AX173" s="500"/>
      <c r="AY173" s="500"/>
      <c r="AZ173" s="500"/>
      <c r="BA173" s="500"/>
      <c r="BB173" s="500"/>
      <c r="BC173" s="500"/>
      <c r="BD173" s="500"/>
      <c r="BE173" s="500"/>
      <c r="BF173" s="500"/>
      <c r="BG173" s="500"/>
      <c r="BH173" s="500"/>
      <c r="BI173" s="500"/>
      <c r="BJ173" s="500"/>
      <c r="BK173" s="500"/>
      <c r="BL173" s="500"/>
      <c r="BM173" s="500"/>
      <c r="BN173" s="500"/>
      <c r="BO173" s="500"/>
      <c r="BP173" s="500"/>
      <c r="BQ173" s="500"/>
      <c r="BR173" s="500"/>
      <c r="BS173" s="500"/>
      <c r="BT173" s="500"/>
      <c r="BU173" s="500"/>
      <c r="BV173" s="500"/>
      <c r="BW173" s="500"/>
      <c r="BX173" s="500"/>
      <c r="BY173" s="500"/>
      <c r="BZ173" s="500"/>
      <c r="CA173" s="500"/>
      <c r="CB173" s="500"/>
      <c r="CC173" s="500"/>
      <c r="CD173" s="500"/>
      <c r="CE173" s="500"/>
      <c r="CF173" s="500"/>
      <c r="CG173" s="500"/>
      <c r="CH173" s="500"/>
      <c r="CI173" s="500"/>
      <c r="CJ173" s="500"/>
      <c r="CK173" s="500"/>
      <c r="CL173" s="500"/>
      <c r="CM173" s="500"/>
      <c r="CN173" s="500"/>
      <c r="CO173" s="500"/>
      <c r="CP173" s="500"/>
      <c r="CQ173" s="500"/>
      <c r="CR173" s="500"/>
      <c r="CS173" s="500"/>
      <c r="CT173" s="500"/>
      <c r="CU173" s="500"/>
      <c r="CV173" s="500"/>
      <c r="CW173" s="500"/>
      <c r="CX173" s="500"/>
      <c r="CY173" s="500"/>
      <c r="CZ173" s="500"/>
      <c r="DA173" s="500"/>
      <c r="DB173" s="500"/>
      <c r="DC173" s="500"/>
      <c r="DD173" s="500"/>
      <c r="DE173" s="500"/>
      <c r="DF173" s="500"/>
      <c r="DG173" s="500"/>
      <c r="DH173" s="500"/>
      <c r="DI173" s="500"/>
    </row>
    <row r="174" spans="1:113" s="5" customFormat="1" ht="15" customHeight="1" thickBot="1">
      <c r="A174" s="21"/>
      <c r="B174" s="136"/>
      <c r="C174" s="459"/>
      <c r="D174" s="137"/>
      <c r="E174" s="156"/>
      <c r="F174" s="29"/>
      <c r="G174" s="149"/>
      <c r="H174" s="149"/>
      <c r="I174" s="77"/>
      <c r="J174" s="82"/>
      <c r="K174" s="83"/>
      <c r="L174" s="86"/>
      <c r="M174" s="86"/>
      <c r="N174" s="307"/>
      <c r="O174" s="91"/>
      <c r="P174" s="86"/>
      <c r="Q174" s="77"/>
      <c r="R174" s="82"/>
      <c r="S174" s="83"/>
      <c r="T174" s="86"/>
      <c r="U174" s="301"/>
      <c r="Z174" s="301"/>
      <c r="AB174" s="500"/>
      <c r="AC174" s="500"/>
      <c r="AD174" s="500"/>
      <c r="AE174" s="500"/>
      <c r="AF174" s="500"/>
      <c r="AG174" s="500"/>
      <c r="AH174" s="500"/>
      <c r="AI174" s="500"/>
      <c r="AJ174" s="500"/>
      <c r="AK174" s="500"/>
      <c r="AL174" s="500"/>
      <c r="AM174" s="500"/>
      <c r="AN174" s="500"/>
      <c r="AO174" s="500"/>
      <c r="AP174" s="500"/>
      <c r="AQ174" s="500"/>
      <c r="AR174" s="500"/>
      <c r="AS174" s="500"/>
      <c r="AT174" s="500"/>
      <c r="AU174" s="500"/>
      <c r="AV174" s="500"/>
      <c r="AW174" s="500"/>
      <c r="AX174" s="500"/>
      <c r="AY174" s="500"/>
      <c r="AZ174" s="500"/>
      <c r="BA174" s="500"/>
      <c r="BB174" s="500"/>
      <c r="BC174" s="500"/>
      <c r="BD174" s="500"/>
      <c r="BE174" s="500"/>
      <c r="BF174" s="500"/>
      <c r="BG174" s="500"/>
      <c r="BH174" s="500"/>
      <c r="BI174" s="500"/>
      <c r="BJ174" s="500"/>
      <c r="BK174" s="500"/>
      <c r="BL174" s="500"/>
      <c r="BM174" s="500"/>
      <c r="BN174" s="500"/>
      <c r="BO174" s="500"/>
      <c r="BP174" s="500"/>
      <c r="BQ174" s="500"/>
      <c r="BR174" s="500"/>
      <c r="BS174" s="500"/>
      <c r="BT174" s="500"/>
      <c r="BU174" s="500"/>
      <c r="BV174" s="500"/>
      <c r="BW174" s="500"/>
      <c r="BX174" s="500"/>
      <c r="BY174" s="500"/>
      <c r="BZ174" s="500"/>
      <c r="CA174" s="500"/>
      <c r="CB174" s="500"/>
      <c r="CC174" s="500"/>
      <c r="CD174" s="500"/>
      <c r="CE174" s="500"/>
      <c r="CF174" s="500"/>
      <c r="CG174" s="500"/>
      <c r="CH174" s="500"/>
      <c r="CI174" s="500"/>
      <c r="CJ174" s="500"/>
      <c r="CK174" s="500"/>
      <c r="CL174" s="500"/>
      <c r="CM174" s="500"/>
      <c r="CN174" s="500"/>
      <c r="CO174" s="500"/>
      <c r="CP174" s="500"/>
      <c r="CQ174" s="500"/>
      <c r="CR174" s="500"/>
      <c r="CS174" s="500"/>
      <c r="CT174" s="500"/>
      <c r="CU174" s="500"/>
      <c r="CV174" s="500"/>
      <c r="CW174" s="500"/>
      <c r="CX174" s="500"/>
      <c r="CY174" s="500"/>
      <c r="CZ174" s="500"/>
      <c r="DA174" s="500"/>
      <c r="DB174" s="500"/>
      <c r="DC174" s="500"/>
      <c r="DD174" s="500"/>
      <c r="DE174" s="500"/>
      <c r="DF174" s="500"/>
      <c r="DG174" s="500"/>
      <c r="DH174" s="500"/>
      <c r="DI174" s="500"/>
    </row>
    <row r="175" spans="1:113" s="5" customFormat="1" ht="16.5" thickTop="1">
      <c r="A175" s="21"/>
      <c r="B175" s="27"/>
      <c r="C175" s="441"/>
      <c r="D175" s="27"/>
      <c r="E175" s="156"/>
      <c r="F175" s="29"/>
      <c r="G175" s="149"/>
      <c r="H175" s="149"/>
      <c r="I175" s="77"/>
      <c r="J175" s="82"/>
      <c r="K175" s="83"/>
      <c r="L175" s="86"/>
      <c r="M175" s="86"/>
      <c r="N175" s="307"/>
      <c r="O175" s="91"/>
      <c r="P175" s="86"/>
      <c r="Q175" s="77"/>
      <c r="R175" s="82"/>
      <c r="S175" s="83"/>
      <c r="T175" s="86"/>
      <c r="U175" s="301"/>
      <c r="Z175" s="301"/>
      <c r="AB175" s="500"/>
      <c r="AC175" s="500"/>
      <c r="AD175" s="500"/>
      <c r="AE175" s="500"/>
      <c r="AF175" s="500"/>
      <c r="AG175" s="500"/>
      <c r="AH175" s="500"/>
      <c r="AI175" s="500"/>
      <c r="AJ175" s="500"/>
      <c r="AK175" s="500"/>
      <c r="AL175" s="500"/>
      <c r="AM175" s="500"/>
      <c r="AN175" s="500"/>
      <c r="AO175" s="500"/>
      <c r="AP175" s="500"/>
      <c r="AQ175" s="500"/>
      <c r="AR175" s="500"/>
      <c r="AS175" s="500"/>
      <c r="AT175" s="500"/>
      <c r="AU175" s="500"/>
      <c r="AV175" s="500"/>
      <c r="AW175" s="500"/>
      <c r="AX175" s="500"/>
      <c r="AY175" s="500"/>
      <c r="AZ175" s="500"/>
      <c r="BA175" s="500"/>
      <c r="BB175" s="500"/>
      <c r="BC175" s="500"/>
      <c r="BD175" s="500"/>
      <c r="BE175" s="500"/>
      <c r="BF175" s="500"/>
      <c r="BG175" s="500"/>
      <c r="BH175" s="500"/>
      <c r="BI175" s="500"/>
      <c r="BJ175" s="500"/>
      <c r="BK175" s="500"/>
      <c r="BL175" s="500"/>
      <c r="BM175" s="500"/>
      <c r="BN175" s="500"/>
      <c r="BO175" s="500"/>
      <c r="BP175" s="500"/>
      <c r="BQ175" s="500"/>
      <c r="BR175" s="500"/>
      <c r="BS175" s="500"/>
      <c r="BT175" s="500"/>
      <c r="BU175" s="500"/>
      <c r="BV175" s="500"/>
      <c r="BW175" s="500"/>
      <c r="BX175" s="500"/>
      <c r="BY175" s="500"/>
      <c r="BZ175" s="500"/>
      <c r="CA175" s="500"/>
      <c r="CB175" s="500"/>
      <c r="CC175" s="500"/>
      <c r="CD175" s="500"/>
      <c r="CE175" s="500"/>
      <c r="CF175" s="500"/>
      <c r="CG175" s="500"/>
      <c r="CH175" s="500"/>
      <c r="CI175" s="500"/>
      <c r="CJ175" s="500"/>
      <c r="CK175" s="500"/>
      <c r="CL175" s="500"/>
      <c r="CM175" s="500"/>
      <c r="CN175" s="500"/>
      <c r="CO175" s="500"/>
      <c r="CP175" s="500"/>
      <c r="CQ175" s="500"/>
      <c r="CR175" s="500"/>
      <c r="CS175" s="500"/>
      <c r="CT175" s="500"/>
      <c r="CU175" s="500"/>
      <c r="CV175" s="500"/>
      <c r="CW175" s="500"/>
      <c r="CX175" s="500"/>
      <c r="CY175" s="500"/>
      <c r="CZ175" s="500"/>
      <c r="DA175" s="500"/>
      <c r="DB175" s="500"/>
      <c r="DC175" s="500"/>
      <c r="DD175" s="500"/>
      <c r="DE175" s="500"/>
      <c r="DF175" s="500"/>
      <c r="DG175" s="500"/>
      <c r="DH175" s="500"/>
      <c r="DI175" s="500"/>
    </row>
    <row r="176" spans="1:113" s="5" customFormat="1" ht="15.75">
      <c r="A176" s="21"/>
      <c r="B176" s="27"/>
      <c r="C176" s="441"/>
      <c r="D176" s="27"/>
      <c r="E176" s="156"/>
      <c r="F176" s="29"/>
      <c r="G176" s="149"/>
      <c r="H176" s="149"/>
      <c r="I176" s="77"/>
      <c r="J176" s="82"/>
      <c r="K176" s="83"/>
      <c r="L176" s="86"/>
      <c r="M176" s="86"/>
      <c r="N176" s="307"/>
      <c r="O176" s="91"/>
      <c r="P176" s="86"/>
      <c r="Q176" s="77"/>
      <c r="R176" s="82"/>
      <c r="S176" s="83"/>
      <c r="T176" s="86"/>
      <c r="U176" s="84"/>
      <c r="V176" s="79"/>
      <c r="W176" s="93"/>
      <c r="X176" s="83"/>
      <c r="Y176" s="79"/>
      <c r="Z176" s="301"/>
      <c r="AB176" s="500"/>
      <c r="AC176" s="500"/>
      <c r="AD176" s="500"/>
      <c r="AE176" s="500"/>
      <c r="AF176" s="500"/>
      <c r="AG176" s="500"/>
      <c r="AH176" s="500"/>
      <c r="AI176" s="500"/>
      <c r="AJ176" s="500"/>
      <c r="AK176" s="500"/>
      <c r="AL176" s="500"/>
      <c r="AM176" s="500"/>
      <c r="AN176" s="500"/>
      <c r="AO176" s="500"/>
      <c r="AP176" s="500"/>
      <c r="AQ176" s="500"/>
      <c r="AR176" s="500"/>
      <c r="AS176" s="500"/>
      <c r="AT176" s="500"/>
      <c r="AU176" s="500"/>
      <c r="AV176" s="500"/>
      <c r="AW176" s="500"/>
      <c r="AX176" s="500"/>
      <c r="AY176" s="500"/>
      <c r="AZ176" s="500"/>
      <c r="BA176" s="500"/>
      <c r="BB176" s="500"/>
      <c r="BC176" s="500"/>
      <c r="BD176" s="500"/>
      <c r="BE176" s="500"/>
      <c r="BF176" s="500"/>
      <c r="BG176" s="500"/>
      <c r="BH176" s="500"/>
      <c r="BI176" s="500"/>
      <c r="BJ176" s="500"/>
      <c r="BK176" s="500"/>
      <c r="BL176" s="500"/>
      <c r="BM176" s="500"/>
      <c r="BN176" s="500"/>
      <c r="BO176" s="500"/>
      <c r="BP176" s="500"/>
      <c r="BQ176" s="500"/>
      <c r="BR176" s="500"/>
      <c r="BS176" s="500"/>
      <c r="BT176" s="500"/>
      <c r="BU176" s="500"/>
      <c r="BV176" s="500"/>
      <c r="BW176" s="500"/>
      <c r="BX176" s="500"/>
      <c r="BY176" s="500"/>
      <c r="BZ176" s="500"/>
      <c r="CA176" s="500"/>
      <c r="CB176" s="500"/>
      <c r="CC176" s="500"/>
      <c r="CD176" s="500"/>
      <c r="CE176" s="500"/>
      <c r="CF176" s="500"/>
      <c r="CG176" s="500"/>
      <c r="CH176" s="500"/>
      <c r="CI176" s="500"/>
      <c r="CJ176" s="500"/>
      <c r="CK176" s="500"/>
      <c r="CL176" s="500"/>
      <c r="CM176" s="500"/>
      <c r="CN176" s="500"/>
      <c r="CO176" s="500"/>
      <c r="CP176" s="500"/>
      <c r="CQ176" s="500"/>
      <c r="CR176" s="500"/>
      <c r="CS176" s="500"/>
      <c r="CT176" s="500"/>
      <c r="CU176" s="500"/>
      <c r="CV176" s="500"/>
      <c r="CW176" s="500"/>
      <c r="CX176" s="500"/>
      <c r="CY176" s="500"/>
      <c r="CZ176" s="500"/>
      <c r="DA176" s="500"/>
      <c r="DB176" s="500"/>
      <c r="DC176" s="500"/>
      <c r="DD176" s="500"/>
      <c r="DE176" s="500"/>
      <c r="DF176" s="500"/>
      <c r="DG176" s="500"/>
      <c r="DH176" s="500"/>
      <c r="DI176" s="500"/>
    </row>
    <row r="177" spans="1:113" s="5" customFormat="1" ht="10.5" hidden="1" customHeight="1">
      <c r="A177" s="21"/>
      <c r="B177" s="27"/>
      <c r="C177" s="441"/>
      <c r="D177" s="27"/>
      <c r="E177" s="156"/>
      <c r="F177" s="29"/>
      <c r="G177" s="149"/>
      <c r="H177" s="149"/>
      <c r="I177" s="77"/>
      <c r="J177" s="82"/>
      <c r="K177" s="83"/>
      <c r="L177" s="86"/>
      <c r="M177" s="86"/>
      <c r="N177" s="307"/>
      <c r="O177" s="91"/>
      <c r="P177" s="86"/>
      <c r="Q177" s="77"/>
      <c r="R177" s="82"/>
      <c r="S177" s="83"/>
      <c r="T177" s="86"/>
      <c r="U177" s="84"/>
      <c r="V177" s="79"/>
      <c r="W177" s="93"/>
      <c r="X177" s="83"/>
      <c r="Y177" s="79"/>
      <c r="Z177" s="301"/>
      <c r="AB177" s="500"/>
      <c r="AC177" s="500"/>
      <c r="AD177" s="500"/>
      <c r="AE177" s="500"/>
      <c r="AF177" s="500"/>
      <c r="AG177" s="500"/>
      <c r="AH177" s="500"/>
      <c r="AI177" s="500"/>
      <c r="AJ177" s="500"/>
      <c r="AK177" s="500"/>
      <c r="AL177" s="500"/>
      <c r="AM177" s="500"/>
      <c r="AN177" s="500"/>
      <c r="AO177" s="500"/>
      <c r="AP177" s="500"/>
      <c r="AQ177" s="500"/>
      <c r="AR177" s="500"/>
      <c r="AS177" s="500"/>
      <c r="AT177" s="500"/>
      <c r="AU177" s="500"/>
      <c r="AV177" s="500"/>
      <c r="AW177" s="500"/>
      <c r="AX177" s="500"/>
      <c r="AY177" s="500"/>
      <c r="AZ177" s="500"/>
      <c r="BA177" s="500"/>
      <c r="BB177" s="500"/>
      <c r="BC177" s="500"/>
      <c r="BD177" s="500"/>
      <c r="BE177" s="500"/>
      <c r="BF177" s="500"/>
      <c r="BG177" s="500"/>
      <c r="BH177" s="500"/>
      <c r="BI177" s="500"/>
      <c r="BJ177" s="500"/>
      <c r="BK177" s="500"/>
      <c r="BL177" s="500"/>
      <c r="BM177" s="500"/>
      <c r="BN177" s="500"/>
      <c r="BO177" s="500"/>
      <c r="BP177" s="500"/>
      <c r="BQ177" s="500"/>
      <c r="BR177" s="500"/>
      <c r="BS177" s="500"/>
      <c r="BT177" s="500"/>
      <c r="BU177" s="500"/>
      <c r="BV177" s="500"/>
      <c r="BW177" s="500"/>
      <c r="BX177" s="500"/>
      <c r="BY177" s="500"/>
      <c r="BZ177" s="500"/>
      <c r="CA177" s="500"/>
      <c r="CB177" s="500"/>
      <c r="CC177" s="500"/>
      <c r="CD177" s="500"/>
      <c r="CE177" s="500"/>
      <c r="CF177" s="500"/>
      <c r="CG177" s="500"/>
      <c r="CH177" s="500"/>
      <c r="CI177" s="500"/>
      <c r="CJ177" s="500"/>
      <c r="CK177" s="500"/>
      <c r="CL177" s="500"/>
      <c r="CM177" s="500"/>
      <c r="CN177" s="500"/>
      <c r="CO177" s="500"/>
      <c r="CP177" s="500"/>
      <c r="CQ177" s="500"/>
      <c r="CR177" s="500"/>
      <c r="CS177" s="500"/>
      <c r="CT177" s="500"/>
      <c r="CU177" s="500"/>
      <c r="CV177" s="500"/>
      <c r="CW177" s="500"/>
      <c r="CX177" s="500"/>
      <c r="CY177" s="500"/>
      <c r="CZ177" s="500"/>
      <c r="DA177" s="500"/>
      <c r="DB177" s="500"/>
      <c r="DC177" s="500"/>
      <c r="DD177" s="500"/>
      <c r="DE177" s="500"/>
      <c r="DF177" s="500"/>
      <c r="DG177" s="500"/>
      <c r="DH177" s="500"/>
      <c r="DI177" s="500"/>
    </row>
    <row r="178" spans="1:113" s="5" customFormat="1" ht="24.75" customHeight="1" thickBot="1">
      <c r="A178" s="67"/>
      <c r="B178" s="9" t="s">
        <v>94</v>
      </c>
      <c r="C178" s="430"/>
      <c r="D178" s="48"/>
      <c r="E178" s="150"/>
      <c r="F178" s="23"/>
      <c r="G178" s="150"/>
      <c r="H178" s="145"/>
      <c r="I178" s="212"/>
      <c r="J178" s="212"/>
      <c r="K178" s="74"/>
      <c r="L178" s="81"/>
      <c r="M178" s="79"/>
      <c r="N178" s="85"/>
      <c r="O178" s="66"/>
      <c r="P178" s="211"/>
      <c r="Q178" s="211"/>
      <c r="R178" s="74"/>
      <c r="S178" s="81"/>
      <c r="T178" s="79"/>
      <c r="U178" s="85"/>
      <c r="V178" s="66"/>
      <c r="W178" s="74"/>
      <c r="X178" s="50"/>
      <c r="Y178" s="81"/>
      <c r="Z178" s="81"/>
      <c r="AA178" s="23"/>
      <c r="AB178" s="500"/>
      <c r="AC178" s="500"/>
      <c r="AD178" s="500"/>
      <c r="AE178" s="500"/>
      <c r="AF178" s="500"/>
      <c r="AG178" s="500"/>
      <c r="AH178" s="500"/>
      <c r="AI178" s="500"/>
      <c r="AJ178" s="500"/>
      <c r="AK178" s="500"/>
      <c r="AL178" s="500"/>
      <c r="AM178" s="500"/>
      <c r="AN178" s="500"/>
      <c r="AO178" s="500"/>
      <c r="AP178" s="500"/>
      <c r="AQ178" s="500"/>
      <c r="AR178" s="500"/>
      <c r="AS178" s="500"/>
      <c r="AT178" s="500"/>
      <c r="AU178" s="500"/>
      <c r="AV178" s="500"/>
      <c r="AW178" s="500"/>
      <c r="AX178" s="500"/>
      <c r="AY178" s="500"/>
      <c r="AZ178" s="500"/>
      <c r="BA178" s="500"/>
      <c r="BB178" s="500"/>
      <c r="BC178" s="500"/>
      <c r="BD178" s="500"/>
      <c r="BE178" s="500"/>
      <c r="BF178" s="500"/>
      <c r="BG178" s="500"/>
      <c r="BH178" s="500"/>
      <c r="BI178" s="500"/>
      <c r="BJ178" s="500"/>
      <c r="BK178" s="500"/>
      <c r="BL178" s="500"/>
      <c r="BM178" s="500"/>
      <c r="BN178" s="500"/>
      <c r="BO178" s="500"/>
      <c r="BP178" s="500"/>
      <c r="BQ178" s="500"/>
      <c r="BR178" s="500"/>
      <c r="BS178" s="500"/>
      <c r="BT178" s="500"/>
      <c r="BU178" s="500"/>
      <c r="BV178" s="500"/>
      <c r="BW178" s="500"/>
      <c r="BX178" s="500"/>
      <c r="BY178" s="500"/>
      <c r="BZ178" s="500"/>
      <c r="CA178" s="500"/>
      <c r="CB178" s="500"/>
      <c r="CC178" s="500"/>
      <c r="CD178" s="500"/>
      <c r="CE178" s="500"/>
      <c r="CF178" s="500"/>
      <c r="CG178" s="500"/>
      <c r="CH178" s="500"/>
      <c r="CI178" s="500"/>
      <c r="CJ178" s="500"/>
      <c r="CK178" s="500"/>
      <c r="CL178" s="500"/>
      <c r="CM178" s="500"/>
      <c r="CN178" s="500"/>
      <c r="CO178" s="500"/>
      <c r="CP178" s="500"/>
      <c r="CQ178" s="500"/>
      <c r="CR178" s="500"/>
      <c r="CS178" s="500"/>
      <c r="CT178" s="500"/>
      <c r="CU178" s="500"/>
      <c r="CV178" s="500"/>
      <c r="CW178" s="500"/>
      <c r="CX178" s="500"/>
      <c r="CY178" s="500"/>
      <c r="CZ178" s="500"/>
      <c r="DA178" s="500"/>
      <c r="DB178" s="500"/>
      <c r="DC178" s="500"/>
      <c r="DD178" s="500"/>
      <c r="DE178" s="500"/>
      <c r="DF178" s="500"/>
      <c r="DG178" s="500"/>
      <c r="DH178" s="500"/>
      <c r="DI178" s="500"/>
    </row>
    <row r="179" spans="1:113" ht="23.25" customHeight="1">
      <c r="B179" s="26" t="s">
        <v>124</v>
      </c>
      <c r="C179" s="436"/>
      <c r="D179" s="59"/>
      <c r="E179" s="220" t="s">
        <v>42</v>
      </c>
      <c r="F179" s="25"/>
      <c r="G179" s="261"/>
      <c r="H179" s="145"/>
      <c r="I179" s="94" t="s">
        <v>16</v>
      </c>
      <c r="J179" s="87"/>
      <c r="K179" s="921" t="s">
        <v>355</v>
      </c>
      <c r="L179" s="921" t="s">
        <v>354</v>
      </c>
      <c r="M179" s="921" t="s">
        <v>353</v>
      </c>
      <c r="N179" s="927" t="s">
        <v>278</v>
      </c>
      <c r="O179" s="95"/>
      <c r="P179" s="94" t="s">
        <v>16</v>
      </c>
      <c r="Q179" s="87"/>
      <c r="R179" s="921" t="s">
        <v>355</v>
      </c>
      <c r="S179" s="921" t="s">
        <v>354</v>
      </c>
      <c r="T179" s="921" t="s">
        <v>353</v>
      </c>
      <c r="U179" s="927" t="s">
        <v>278</v>
      </c>
      <c r="V179" s="95"/>
      <c r="W179" s="923" t="s">
        <v>355</v>
      </c>
      <c r="X179" s="925" t="s">
        <v>354</v>
      </c>
      <c r="Y179" s="925" t="s">
        <v>353</v>
      </c>
      <c r="Z179" s="927" t="s">
        <v>278</v>
      </c>
    </row>
    <row r="180" spans="1:113" ht="30" customHeight="1" thickBot="1">
      <c r="B180" s="60" t="s">
        <v>20</v>
      </c>
      <c r="C180" s="437" t="s">
        <v>21</v>
      </c>
      <c r="D180" s="61"/>
      <c r="E180" s="221" t="s">
        <v>22</v>
      </c>
      <c r="F180" s="38" t="s">
        <v>31</v>
      </c>
      <c r="G180" s="262" t="s">
        <v>23</v>
      </c>
      <c r="H180" s="145"/>
      <c r="I180" s="460" t="s">
        <v>1</v>
      </c>
      <c r="J180" s="461" t="s">
        <v>2</v>
      </c>
      <c r="K180" s="922"/>
      <c r="L180" s="922"/>
      <c r="M180" s="922"/>
      <c r="N180" s="928"/>
      <c r="O180" s="96"/>
      <c r="P180" s="460" t="s">
        <v>1</v>
      </c>
      <c r="Q180" s="461" t="s">
        <v>2</v>
      </c>
      <c r="R180" s="922"/>
      <c r="S180" s="922"/>
      <c r="T180" s="922"/>
      <c r="U180" s="928"/>
      <c r="V180" s="96"/>
      <c r="W180" s="924"/>
      <c r="X180" s="926"/>
      <c r="Y180" s="926"/>
      <c r="Z180" s="928"/>
    </row>
    <row r="181" spans="1:113">
      <c r="B181" s="18" t="s">
        <v>56</v>
      </c>
      <c r="C181" s="854" t="s">
        <v>69</v>
      </c>
      <c r="D181" s="860" t="s">
        <v>78</v>
      </c>
      <c r="E181" s="222">
        <v>22590</v>
      </c>
      <c r="F181" s="7">
        <v>0</v>
      </c>
      <c r="G181" s="258">
        <v>22590</v>
      </c>
      <c r="H181" s="145"/>
      <c r="I181" s="214">
        <v>5.0400000000000049E-2</v>
      </c>
      <c r="J181" s="88">
        <v>1138.5360000000012</v>
      </c>
      <c r="K181" s="208">
        <v>50.400000000000048</v>
      </c>
      <c r="L181" s="206">
        <v>11385.360000000011</v>
      </c>
      <c r="M181" s="207">
        <v>11204.639999999989</v>
      </c>
      <c r="N181" s="302"/>
      <c r="O181" s="86"/>
      <c r="P181" s="214">
        <v>0.1</v>
      </c>
      <c r="Q181" s="88">
        <v>2259</v>
      </c>
      <c r="R181" s="208">
        <v>100</v>
      </c>
      <c r="S181" s="206">
        <v>22590</v>
      </c>
      <c r="T181" s="207">
        <v>0</v>
      </c>
      <c r="U181" s="302"/>
      <c r="V181" s="86"/>
      <c r="W181" s="237">
        <v>5</v>
      </c>
      <c r="X181" s="235">
        <v>1129.5</v>
      </c>
      <c r="Y181" s="236">
        <v>21460.5</v>
      </c>
      <c r="Z181" s="302"/>
    </row>
    <row r="182" spans="1:113">
      <c r="B182" s="534" t="s">
        <v>56</v>
      </c>
      <c r="C182" s="438" t="s">
        <v>114</v>
      </c>
      <c r="D182" s="225" t="s">
        <v>77</v>
      </c>
      <c r="E182" s="222">
        <v>24100</v>
      </c>
      <c r="F182" s="2">
        <v>0</v>
      </c>
      <c r="G182" s="259">
        <v>24100</v>
      </c>
      <c r="H182" s="145"/>
      <c r="I182" s="214">
        <v>5.0400000000000049E-2</v>
      </c>
      <c r="J182" s="88">
        <v>1214.6400000000012</v>
      </c>
      <c r="K182" s="208">
        <v>50.400000000000048</v>
      </c>
      <c r="L182" s="206">
        <v>12146.400000000012</v>
      </c>
      <c r="M182" s="207">
        <v>11953.599999999988</v>
      </c>
      <c r="N182" s="302"/>
      <c r="O182" s="86"/>
      <c r="P182" s="214">
        <v>0.1</v>
      </c>
      <c r="Q182" s="88">
        <v>2410</v>
      </c>
      <c r="R182" s="208">
        <v>100</v>
      </c>
      <c r="S182" s="206">
        <v>24100</v>
      </c>
      <c r="T182" s="207">
        <v>0</v>
      </c>
      <c r="U182" s="302"/>
      <c r="V182" s="86"/>
      <c r="W182" s="237">
        <v>5</v>
      </c>
      <c r="X182" s="235">
        <v>1205</v>
      </c>
      <c r="Y182" s="236">
        <v>22895</v>
      </c>
      <c r="Z182" s="302"/>
    </row>
    <row r="183" spans="1:113">
      <c r="A183" s="21"/>
      <c r="B183" s="534" t="s">
        <v>56</v>
      </c>
      <c r="C183" s="438" t="s">
        <v>113</v>
      </c>
      <c r="D183" s="225" t="s">
        <v>80</v>
      </c>
      <c r="E183" s="222">
        <v>25750</v>
      </c>
      <c r="F183" s="2">
        <v>0</v>
      </c>
      <c r="G183" s="259">
        <v>25750</v>
      </c>
      <c r="H183" s="145"/>
      <c r="I183" s="214">
        <v>5.0400000000000049E-2</v>
      </c>
      <c r="J183" s="88">
        <v>1297.8000000000013</v>
      </c>
      <c r="K183" s="208">
        <v>50.400000000000048</v>
      </c>
      <c r="L183" s="206">
        <v>12978.000000000013</v>
      </c>
      <c r="M183" s="207">
        <v>12771.999999999987</v>
      </c>
      <c r="N183" s="302"/>
      <c r="O183" s="86"/>
      <c r="P183" s="214">
        <v>0.1</v>
      </c>
      <c r="Q183" s="88">
        <v>2575</v>
      </c>
      <c r="R183" s="208">
        <v>100</v>
      </c>
      <c r="S183" s="206">
        <v>25750</v>
      </c>
      <c r="T183" s="207">
        <v>0</v>
      </c>
      <c r="U183" s="302"/>
      <c r="V183" s="86"/>
      <c r="W183" s="237">
        <v>5</v>
      </c>
      <c r="X183" s="235">
        <v>1287.5</v>
      </c>
      <c r="Y183" s="236">
        <v>24462.5</v>
      </c>
      <c r="Z183" s="302"/>
    </row>
    <row r="184" spans="1:113">
      <c r="A184" s="21"/>
      <c r="B184" s="18" t="s">
        <v>57</v>
      </c>
      <c r="C184" s="854" t="s">
        <v>69</v>
      </c>
      <c r="D184" s="860" t="s">
        <v>78</v>
      </c>
      <c r="E184" s="222">
        <v>24440</v>
      </c>
      <c r="F184" s="2">
        <v>0</v>
      </c>
      <c r="G184" s="259">
        <v>24440</v>
      </c>
      <c r="H184" s="145"/>
      <c r="I184" s="214">
        <v>5.0399999999999945E-2</v>
      </c>
      <c r="J184" s="88">
        <v>1231.7759999999987</v>
      </c>
      <c r="K184" s="208">
        <v>50.399999999999942</v>
      </c>
      <c r="L184" s="206">
        <v>12317.759999999987</v>
      </c>
      <c r="M184" s="207">
        <v>12122.240000000013</v>
      </c>
      <c r="N184" s="302"/>
      <c r="O184" s="86"/>
      <c r="P184" s="214">
        <v>0.1</v>
      </c>
      <c r="Q184" s="88">
        <v>2444</v>
      </c>
      <c r="R184" s="208">
        <v>100</v>
      </c>
      <c r="S184" s="206">
        <v>24440</v>
      </c>
      <c r="T184" s="207">
        <v>0</v>
      </c>
      <c r="U184" s="302"/>
      <c r="V184" s="86"/>
      <c r="W184" s="237">
        <v>5</v>
      </c>
      <c r="X184" s="235">
        <v>1222</v>
      </c>
      <c r="Y184" s="236">
        <v>23218</v>
      </c>
      <c r="Z184" s="302"/>
    </row>
    <row r="185" spans="1:113">
      <c r="A185" s="21"/>
      <c r="B185" s="534" t="s">
        <v>57</v>
      </c>
      <c r="C185" s="854" t="s">
        <v>70</v>
      </c>
      <c r="D185" s="860" t="s">
        <v>78</v>
      </c>
      <c r="E185" s="222">
        <v>27210</v>
      </c>
      <c r="F185" s="2">
        <v>0</v>
      </c>
      <c r="G185" s="259">
        <v>27210</v>
      </c>
      <c r="H185" s="145"/>
      <c r="I185" s="214">
        <v>5.0400000000000049E-2</v>
      </c>
      <c r="J185" s="88">
        <v>1371.3840000000014</v>
      </c>
      <c r="K185" s="208">
        <v>50.400000000000048</v>
      </c>
      <c r="L185" s="206">
        <v>13713.840000000015</v>
      </c>
      <c r="M185" s="207">
        <v>13496.159999999985</v>
      </c>
      <c r="N185" s="302"/>
      <c r="O185" s="86"/>
      <c r="P185" s="214">
        <v>0.1</v>
      </c>
      <c r="Q185" s="88">
        <v>2721</v>
      </c>
      <c r="R185" s="208">
        <v>100</v>
      </c>
      <c r="S185" s="206">
        <v>27210</v>
      </c>
      <c r="T185" s="207">
        <v>0</v>
      </c>
      <c r="U185" s="302"/>
      <c r="V185" s="86"/>
      <c r="W185" s="237">
        <v>5</v>
      </c>
      <c r="X185" s="235">
        <v>1360.5</v>
      </c>
      <c r="Y185" s="236">
        <v>25849.5</v>
      </c>
      <c r="Z185" s="302"/>
    </row>
    <row r="186" spans="1:113">
      <c r="A186" s="49"/>
      <c r="B186" s="534" t="s">
        <v>57</v>
      </c>
      <c r="C186" s="854" t="s">
        <v>116</v>
      </c>
      <c r="D186" s="860" t="s">
        <v>79</v>
      </c>
      <c r="E186" s="222">
        <v>25950</v>
      </c>
      <c r="F186" s="2">
        <v>0</v>
      </c>
      <c r="G186" s="259">
        <v>25950</v>
      </c>
      <c r="H186" s="145"/>
      <c r="I186" s="214">
        <v>5.0400000000000049E-2</v>
      </c>
      <c r="J186" s="88">
        <v>1307.8800000000012</v>
      </c>
      <c r="K186" s="208">
        <v>50.400000000000048</v>
      </c>
      <c r="L186" s="206">
        <v>13078.800000000012</v>
      </c>
      <c r="M186" s="207">
        <v>12871.199999999988</v>
      </c>
      <c r="N186" s="302"/>
      <c r="O186" s="86"/>
      <c r="P186" s="214">
        <v>0.1</v>
      </c>
      <c r="Q186" s="88">
        <v>2595</v>
      </c>
      <c r="R186" s="208">
        <v>100</v>
      </c>
      <c r="S186" s="206">
        <v>25950</v>
      </c>
      <c r="T186" s="207">
        <v>0</v>
      </c>
      <c r="U186" s="302"/>
      <c r="V186" s="86"/>
      <c r="W186" s="237">
        <v>5</v>
      </c>
      <c r="X186" s="235">
        <v>1297.5</v>
      </c>
      <c r="Y186" s="236">
        <v>24652.5</v>
      </c>
      <c r="Z186" s="302"/>
    </row>
    <row r="187" spans="1:113">
      <c r="A187" s="49"/>
      <c r="B187" s="534" t="s">
        <v>57</v>
      </c>
      <c r="C187" s="854" t="s">
        <v>115</v>
      </c>
      <c r="D187" s="860" t="s">
        <v>79</v>
      </c>
      <c r="E187" s="222">
        <v>28820</v>
      </c>
      <c r="F187" s="2">
        <v>0</v>
      </c>
      <c r="G187" s="259">
        <v>28820</v>
      </c>
      <c r="H187" s="145"/>
      <c r="I187" s="214">
        <v>5.0400000000000049E-2</v>
      </c>
      <c r="J187" s="88">
        <v>1452.5280000000014</v>
      </c>
      <c r="K187" s="208">
        <v>50.400000000000048</v>
      </c>
      <c r="L187" s="206">
        <v>14525.280000000013</v>
      </c>
      <c r="M187" s="207">
        <v>14294.719999999987</v>
      </c>
      <c r="N187" s="302"/>
      <c r="O187" s="86"/>
      <c r="P187" s="214">
        <v>0.1</v>
      </c>
      <c r="Q187" s="88">
        <v>2882</v>
      </c>
      <c r="R187" s="208">
        <v>100</v>
      </c>
      <c r="S187" s="206">
        <v>28820</v>
      </c>
      <c r="T187" s="207">
        <v>0</v>
      </c>
      <c r="U187" s="302"/>
      <c r="V187" s="86"/>
      <c r="W187" s="237">
        <v>5</v>
      </c>
      <c r="X187" s="235">
        <v>1441</v>
      </c>
      <c r="Y187" s="236">
        <v>27379</v>
      </c>
      <c r="Z187" s="302"/>
    </row>
    <row r="188" spans="1:113">
      <c r="A188" s="49"/>
      <c r="B188" s="534" t="s">
        <v>57</v>
      </c>
      <c r="C188" s="438" t="s">
        <v>114</v>
      </c>
      <c r="D188" s="225" t="s">
        <v>77</v>
      </c>
      <c r="E188" s="222">
        <v>25950</v>
      </c>
      <c r="F188" s="2">
        <v>0</v>
      </c>
      <c r="G188" s="259">
        <v>25950</v>
      </c>
      <c r="H188" s="145"/>
      <c r="I188" s="214">
        <v>5.0400000000000049E-2</v>
      </c>
      <c r="J188" s="88">
        <v>1307.8800000000012</v>
      </c>
      <c r="K188" s="208">
        <v>50.400000000000048</v>
      </c>
      <c r="L188" s="206">
        <v>13078.800000000012</v>
      </c>
      <c r="M188" s="207">
        <v>12871.199999999988</v>
      </c>
      <c r="N188" s="302"/>
      <c r="O188" s="86"/>
      <c r="P188" s="214">
        <v>0.1</v>
      </c>
      <c r="Q188" s="88">
        <v>2595</v>
      </c>
      <c r="R188" s="208">
        <v>100</v>
      </c>
      <c r="S188" s="206">
        <v>25950</v>
      </c>
      <c r="T188" s="207">
        <v>0</v>
      </c>
      <c r="U188" s="302"/>
      <c r="V188" s="86"/>
      <c r="W188" s="237">
        <v>5</v>
      </c>
      <c r="X188" s="235">
        <v>1297.5</v>
      </c>
      <c r="Y188" s="236">
        <v>24652.5</v>
      </c>
      <c r="Z188" s="302"/>
    </row>
    <row r="189" spans="1:113">
      <c r="A189" s="49"/>
      <c r="B189" s="534" t="s">
        <v>57</v>
      </c>
      <c r="C189" s="438" t="s">
        <v>113</v>
      </c>
      <c r="D189" s="225" t="s">
        <v>80</v>
      </c>
      <c r="E189" s="222">
        <v>27590</v>
      </c>
      <c r="F189" s="2">
        <v>0</v>
      </c>
      <c r="G189" s="259">
        <v>27590</v>
      </c>
      <c r="H189" s="145"/>
      <c r="I189" s="214">
        <v>5.0400000000000049E-2</v>
      </c>
      <c r="J189" s="88">
        <v>1390.5360000000014</v>
      </c>
      <c r="K189" s="208">
        <v>50.400000000000048</v>
      </c>
      <c r="L189" s="206">
        <v>13905.360000000015</v>
      </c>
      <c r="M189" s="207">
        <v>13684.639999999985</v>
      </c>
      <c r="N189" s="302"/>
      <c r="O189" s="86"/>
      <c r="P189" s="214">
        <v>0.1</v>
      </c>
      <c r="Q189" s="88">
        <v>2759</v>
      </c>
      <c r="R189" s="208">
        <v>100</v>
      </c>
      <c r="S189" s="206">
        <v>27590</v>
      </c>
      <c r="T189" s="207">
        <v>0</v>
      </c>
      <c r="U189" s="302"/>
      <c r="V189" s="86"/>
      <c r="W189" s="237">
        <v>5</v>
      </c>
      <c r="X189" s="235">
        <v>1379.5</v>
      </c>
      <c r="Y189" s="236">
        <v>26210.5</v>
      </c>
      <c r="Z189" s="302"/>
    </row>
    <row r="190" spans="1:113">
      <c r="A190" s="49"/>
      <c r="B190" s="534" t="s">
        <v>57</v>
      </c>
      <c r="C190" s="438" t="s">
        <v>117</v>
      </c>
      <c r="D190" s="225" t="s">
        <v>80</v>
      </c>
      <c r="E190" s="222">
        <v>30400</v>
      </c>
      <c r="F190" s="2">
        <v>0</v>
      </c>
      <c r="G190" s="259">
        <v>30400</v>
      </c>
      <c r="H190" s="145"/>
      <c r="I190" s="214">
        <v>5.0400000000000049E-2</v>
      </c>
      <c r="J190" s="88">
        <v>1532.1600000000014</v>
      </c>
      <c r="K190" s="208">
        <v>50.400000000000048</v>
      </c>
      <c r="L190" s="206">
        <v>15321.600000000015</v>
      </c>
      <c r="M190" s="207">
        <v>15078.399999999985</v>
      </c>
      <c r="N190" s="302"/>
      <c r="O190" s="86"/>
      <c r="P190" s="214">
        <v>0.1</v>
      </c>
      <c r="Q190" s="88">
        <v>3040</v>
      </c>
      <c r="R190" s="208">
        <v>100</v>
      </c>
      <c r="S190" s="206">
        <v>30400</v>
      </c>
      <c r="T190" s="207">
        <v>0</v>
      </c>
      <c r="U190" s="302"/>
      <c r="V190" s="86"/>
      <c r="W190" s="237">
        <v>5</v>
      </c>
      <c r="X190" s="235">
        <v>1520</v>
      </c>
      <c r="Y190" s="236">
        <v>28880</v>
      </c>
      <c r="Z190" s="302"/>
    </row>
    <row r="191" spans="1:113">
      <c r="A191" s="49"/>
      <c r="B191" s="534" t="s">
        <v>57</v>
      </c>
      <c r="C191" s="438" t="s">
        <v>279</v>
      </c>
      <c r="D191" s="225" t="s">
        <v>80</v>
      </c>
      <c r="E191" s="222">
        <v>29850</v>
      </c>
      <c r="F191" s="2">
        <v>0</v>
      </c>
      <c r="G191" s="259">
        <v>29850</v>
      </c>
      <c r="H191" s="145"/>
      <c r="I191" s="214">
        <v>5.0400000000000049E-2</v>
      </c>
      <c r="J191" s="88">
        <v>1504.4400000000014</v>
      </c>
      <c r="K191" s="208">
        <v>50.400000000000048</v>
      </c>
      <c r="L191" s="206">
        <v>15044.400000000014</v>
      </c>
      <c r="M191" s="207">
        <v>14805.599999999986</v>
      </c>
      <c r="N191" s="302"/>
      <c r="O191" s="86"/>
      <c r="P191" s="214">
        <v>0.1</v>
      </c>
      <c r="Q191" s="88">
        <v>2985</v>
      </c>
      <c r="R191" s="208">
        <v>100</v>
      </c>
      <c r="S191" s="206">
        <v>29850</v>
      </c>
      <c r="T191" s="207">
        <v>0</v>
      </c>
      <c r="U191" s="302"/>
      <c r="V191" s="86"/>
      <c r="W191" s="237">
        <v>5</v>
      </c>
      <c r="X191" s="235">
        <v>1492.5</v>
      </c>
      <c r="Y191" s="236">
        <v>28357.5</v>
      </c>
      <c r="Z191" s="302"/>
    </row>
    <row r="192" spans="1:113">
      <c r="A192" s="49"/>
      <c r="B192" s="534" t="s">
        <v>57</v>
      </c>
      <c r="C192" s="438" t="s">
        <v>113</v>
      </c>
      <c r="D192" s="225" t="s">
        <v>143</v>
      </c>
      <c r="E192" s="222">
        <v>29330</v>
      </c>
      <c r="F192" s="2">
        <v>0</v>
      </c>
      <c r="G192" s="259">
        <v>29330</v>
      </c>
      <c r="H192" s="145"/>
      <c r="I192" s="214">
        <v>5.0400000000000146E-2</v>
      </c>
      <c r="J192" s="88">
        <v>1478.2320000000043</v>
      </c>
      <c r="K192" s="208">
        <v>50.400000000000148</v>
      </c>
      <c r="L192" s="206">
        <v>14782.320000000043</v>
      </c>
      <c r="M192" s="207">
        <v>14547.679999999957</v>
      </c>
      <c r="N192" s="302"/>
      <c r="O192" s="86"/>
      <c r="P192" s="214">
        <v>0.1</v>
      </c>
      <c r="Q192" s="88">
        <v>2933</v>
      </c>
      <c r="R192" s="208">
        <v>100</v>
      </c>
      <c r="S192" s="206">
        <v>29330</v>
      </c>
      <c r="T192" s="207">
        <v>0</v>
      </c>
      <c r="U192" s="302"/>
      <c r="V192" s="86"/>
      <c r="W192" s="237">
        <v>5</v>
      </c>
      <c r="X192" s="235">
        <v>1466.5</v>
      </c>
      <c r="Y192" s="236">
        <v>27863.5</v>
      </c>
      <c r="Z192" s="302"/>
    </row>
    <row r="193" spans="1:113">
      <c r="A193" s="49"/>
      <c r="B193" s="534" t="s">
        <v>57</v>
      </c>
      <c r="C193" s="438" t="s">
        <v>117</v>
      </c>
      <c r="D193" s="225" t="s">
        <v>143</v>
      </c>
      <c r="E193" s="222">
        <v>32140</v>
      </c>
      <c r="F193" s="2">
        <v>0</v>
      </c>
      <c r="G193" s="259">
        <v>32140</v>
      </c>
      <c r="H193" s="145"/>
      <c r="I193" s="214">
        <v>5.0400000000000049E-2</v>
      </c>
      <c r="J193" s="88">
        <v>1619.8560000000016</v>
      </c>
      <c r="K193" s="208">
        <v>50.400000000000048</v>
      </c>
      <c r="L193" s="206">
        <v>16198.560000000016</v>
      </c>
      <c r="M193" s="207">
        <v>15941.439999999984</v>
      </c>
      <c r="N193" s="302"/>
      <c r="O193" s="86"/>
      <c r="P193" s="214">
        <v>0.1</v>
      </c>
      <c r="Q193" s="88">
        <v>3214</v>
      </c>
      <c r="R193" s="208">
        <v>100</v>
      </c>
      <c r="S193" s="206">
        <v>32140</v>
      </c>
      <c r="T193" s="207">
        <v>0</v>
      </c>
      <c r="U193" s="302"/>
      <c r="V193" s="86"/>
      <c r="W193" s="237">
        <v>5</v>
      </c>
      <c r="X193" s="235">
        <v>1607</v>
      </c>
      <c r="Y193" s="236">
        <v>30533</v>
      </c>
      <c r="Z193" s="302"/>
    </row>
    <row r="194" spans="1:113">
      <c r="A194" s="21"/>
      <c r="B194" s="534" t="s">
        <v>57</v>
      </c>
      <c r="C194" s="438" t="s">
        <v>279</v>
      </c>
      <c r="D194" s="225" t="s">
        <v>143</v>
      </c>
      <c r="E194" s="222">
        <v>34400</v>
      </c>
      <c r="F194" s="2">
        <v>0</v>
      </c>
      <c r="G194" s="259">
        <v>34400</v>
      </c>
      <c r="H194" s="145"/>
      <c r="I194" s="214">
        <v>5.0400000000000049E-2</v>
      </c>
      <c r="J194" s="88">
        <v>1733.7600000000016</v>
      </c>
      <c r="K194" s="208">
        <v>50.400000000000048</v>
      </c>
      <c r="L194" s="206">
        <v>17337.600000000017</v>
      </c>
      <c r="M194" s="207">
        <v>17062.399999999983</v>
      </c>
      <c r="N194" s="302"/>
      <c r="O194" s="86"/>
      <c r="P194" s="214">
        <v>0.1</v>
      </c>
      <c r="Q194" s="88">
        <v>3440</v>
      </c>
      <c r="R194" s="208">
        <v>100</v>
      </c>
      <c r="S194" s="206">
        <v>34400</v>
      </c>
      <c r="T194" s="207">
        <v>0</v>
      </c>
      <c r="U194" s="302"/>
      <c r="V194" s="86"/>
      <c r="W194" s="237">
        <v>5</v>
      </c>
      <c r="X194" s="235">
        <v>1720</v>
      </c>
      <c r="Y194" s="236">
        <v>32680</v>
      </c>
      <c r="Z194" s="302"/>
    </row>
    <row r="195" spans="1:113">
      <c r="A195" s="21"/>
      <c r="B195" s="18" t="s">
        <v>65</v>
      </c>
      <c r="C195" s="854" t="s">
        <v>116</v>
      </c>
      <c r="D195" s="860" t="s">
        <v>79</v>
      </c>
      <c r="E195" s="222">
        <v>29000</v>
      </c>
      <c r="F195" s="2">
        <v>0</v>
      </c>
      <c r="G195" s="259">
        <v>29000</v>
      </c>
      <c r="H195" s="145"/>
      <c r="I195" s="214">
        <v>5.0400000000000049E-2</v>
      </c>
      <c r="J195" s="88">
        <v>1461.6000000000015</v>
      </c>
      <c r="K195" s="208">
        <v>50.400000000000048</v>
      </c>
      <c r="L195" s="206">
        <v>14616.000000000015</v>
      </c>
      <c r="M195" s="207">
        <v>14383.999999999985</v>
      </c>
      <c r="N195" s="302"/>
      <c r="O195" s="86"/>
      <c r="P195" s="214">
        <v>0.1</v>
      </c>
      <c r="Q195" s="88">
        <v>2900</v>
      </c>
      <c r="R195" s="208">
        <v>100</v>
      </c>
      <c r="S195" s="206">
        <v>29000</v>
      </c>
      <c r="T195" s="207">
        <v>0</v>
      </c>
      <c r="U195" s="302"/>
      <c r="V195" s="86"/>
      <c r="W195" s="237">
        <v>5</v>
      </c>
      <c r="X195" s="235">
        <v>1450</v>
      </c>
      <c r="Y195" s="236">
        <v>27550</v>
      </c>
      <c r="Z195" s="302"/>
    </row>
    <row r="196" spans="1:113">
      <c r="A196" s="21"/>
      <c r="B196" s="534" t="s">
        <v>65</v>
      </c>
      <c r="C196" s="854" t="s">
        <v>115</v>
      </c>
      <c r="D196" s="860" t="s">
        <v>79</v>
      </c>
      <c r="E196" s="222">
        <v>31870</v>
      </c>
      <c r="F196" s="2">
        <v>0</v>
      </c>
      <c r="G196" s="259">
        <v>31870</v>
      </c>
      <c r="H196" s="145"/>
      <c r="I196" s="214">
        <v>5.0400000000000049E-2</v>
      </c>
      <c r="J196" s="88">
        <v>1606.2480000000016</v>
      </c>
      <c r="K196" s="208">
        <v>50.400000000000048</v>
      </c>
      <c r="L196" s="206">
        <v>16062.480000000016</v>
      </c>
      <c r="M196" s="207">
        <v>15807.519999999984</v>
      </c>
      <c r="N196" s="302"/>
      <c r="O196" s="86"/>
      <c r="P196" s="214">
        <v>0.1</v>
      </c>
      <c r="Q196" s="88">
        <v>3187</v>
      </c>
      <c r="R196" s="208">
        <v>100</v>
      </c>
      <c r="S196" s="206">
        <v>31870</v>
      </c>
      <c r="T196" s="207">
        <v>0</v>
      </c>
      <c r="U196" s="302"/>
      <c r="V196" s="86"/>
      <c r="W196" s="237">
        <v>5</v>
      </c>
      <c r="X196" s="235">
        <v>1593.5</v>
      </c>
      <c r="Y196" s="236">
        <v>30276.5</v>
      </c>
      <c r="Z196" s="302"/>
    </row>
    <row r="197" spans="1:113">
      <c r="A197" s="21"/>
      <c r="B197" s="534" t="s">
        <v>65</v>
      </c>
      <c r="C197" s="854" t="s">
        <v>120</v>
      </c>
      <c r="D197" s="860" t="s">
        <v>122</v>
      </c>
      <c r="E197" s="222">
        <v>33250</v>
      </c>
      <c r="F197" s="2">
        <v>0</v>
      </c>
      <c r="G197" s="259">
        <v>33250</v>
      </c>
      <c r="H197" s="146"/>
      <c r="I197" s="214">
        <v>5.0400000000000049E-2</v>
      </c>
      <c r="J197" s="88">
        <v>1675.8000000000015</v>
      </c>
      <c r="K197" s="208">
        <v>50.400000000000048</v>
      </c>
      <c r="L197" s="206">
        <v>16758.000000000015</v>
      </c>
      <c r="M197" s="207">
        <v>16491.999999999985</v>
      </c>
      <c r="N197" s="302"/>
      <c r="O197" s="86"/>
      <c r="P197" s="214">
        <v>0.1</v>
      </c>
      <c r="Q197" s="88">
        <v>3325</v>
      </c>
      <c r="R197" s="208">
        <v>100</v>
      </c>
      <c r="S197" s="206">
        <v>33250</v>
      </c>
      <c r="T197" s="207">
        <v>0</v>
      </c>
      <c r="U197" s="302"/>
      <c r="V197" s="86"/>
      <c r="W197" s="237">
        <v>5</v>
      </c>
      <c r="X197" s="235">
        <v>1662.5</v>
      </c>
      <c r="Y197" s="236">
        <v>31587.5</v>
      </c>
      <c r="Z197" s="302"/>
    </row>
    <row r="198" spans="1:113">
      <c r="A198" s="21"/>
      <c r="B198" s="534" t="s">
        <v>65</v>
      </c>
      <c r="C198" s="854" t="s">
        <v>121</v>
      </c>
      <c r="D198" s="860" t="s">
        <v>122</v>
      </c>
      <c r="E198" s="222">
        <v>36020</v>
      </c>
      <c r="F198" s="2">
        <v>0</v>
      </c>
      <c r="G198" s="259">
        <v>36020</v>
      </c>
      <c r="H198" s="147"/>
      <c r="I198" s="214">
        <v>5.0400000000000049E-2</v>
      </c>
      <c r="J198" s="88">
        <v>1815.4080000000017</v>
      </c>
      <c r="K198" s="208">
        <v>50.400000000000048</v>
      </c>
      <c r="L198" s="206">
        <v>18154.080000000016</v>
      </c>
      <c r="M198" s="207">
        <v>17865.919999999984</v>
      </c>
      <c r="N198" s="302"/>
      <c r="O198" s="86"/>
      <c r="P198" s="214">
        <v>0.1</v>
      </c>
      <c r="Q198" s="88">
        <v>3602</v>
      </c>
      <c r="R198" s="208">
        <v>100</v>
      </c>
      <c r="S198" s="206">
        <v>36020</v>
      </c>
      <c r="T198" s="207">
        <v>0</v>
      </c>
      <c r="U198" s="302"/>
      <c r="V198" s="86"/>
      <c r="W198" s="237">
        <v>5</v>
      </c>
      <c r="X198" s="235">
        <v>1801</v>
      </c>
      <c r="Y198" s="236">
        <v>34219</v>
      </c>
      <c r="Z198" s="302"/>
    </row>
    <row r="199" spans="1:113">
      <c r="A199" s="21"/>
      <c r="B199" s="534" t="s">
        <v>65</v>
      </c>
      <c r="C199" s="854" t="s">
        <v>280</v>
      </c>
      <c r="D199" s="860" t="s">
        <v>123</v>
      </c>
      <c r="E199" s="222">
        <v>40770</v>
      </c>
      <c r="F199" s="2">
        <v>0</v>
      </c>
      <c r="G199" s="259">
        <v>40770</v>
      </c>
      <c r="H199" s="145"/>
      <c r="I199" s="214">
        <v>5.0400000000000049E-2</v>
      </c>
      <c r="J199" s="88">
        <v>2054.8080000000018</v>
      </c>
      <c r="K199" s="208">
        <v>50.400000000000048</v>
      </c>
      <c r="L199" s="206">
        <v>20548.080000000016</v>
      </c>
      <c r="M199" s="207">
        <v>20221.919999999984</v>
      </c>
      <c r="N199" s="302"/>
      <c r="O199" s="86"/>
      <c r="P199" s="214">
        <v>0.1</v>
      </c>
      <c r="Q199" s="88">
        <v>4077</v>
      </c>
      <c r="R199" s="208">
        <v>100</v>
      </c>
      <c r="S199" s="206">
        <v>40770</v>
      </c>
      <c r="T199" s="207">
        <v>0</v>
      </c>
      <c r="U199" s="302"/>
      <c r="V199" s="86"/>
      <c r="W199" s="237">
        <v>5</v>
      </c>
      <c r="X199" s="235">
        <v>2038.5</v>
      </c>
      <c r="Y199" s="236">
        <v>38731.5</v>
      </c>
      <c r="Z199" s="302"/>
    </row>
    <row r="200" spans="1:113">
      <c r="A200" s="21"/>
      <c r="B200" s="534" t="s">
        <v>65</v>
      </c>
      <c r="C200" s="438" t="s">
        <v>113</v>
      </c>
      <c r="D200" s="225" t="s">
        <v>80</v>
      </c>
      <c r="E200" s="222">
        <v>30640</v>
      </c>
      <c r="F200" s="2">
        <v>0</v>
      </c>
      <c r="G200" s="259">
        <v>30640</v>
      </c>
      <c r="H200" s="248"/>
      <c r="I200" s="214">
        <v>5.0400000000000049E-2</v>
      </c>
      <c r="J200" s="88">
        <v>1544.2560000000014</v>
      </c>
      <c r="K200" s="208">
        <v>50.400000000000048</v>
      </c>
      <c r="L200" s="206">
        <v>15442.560000000014</v>
      </c>
      <c r="M200" s="207">
        <v>15197.439999999986</v>
      </c>
      <c r="N200" s="302"/>
      <c r="O200" s="86"/>
      <c r="P200" s="214">
        <v>0.1</v>
      </c>
      <c r="Q200" s="88">
        <v>3064</v>
      </c>
      <c r="R200" s="208">
        <v>100</v>
      </c>
      <c r="S200" s="206">
        <v>30640</v>
      </c>
      <c r="T200" s="207">
        <v>0</v>
      </c>
      <c r="U200" s="302"/>
      <c r="V200" s="86"/>
      <c r="W200" s="237">
        <v>5</v>
      </c>
      <c r="X200" s="235">
        <v>1532</v>
      </c>
      <c r="Y200" s="236">
        <v>29108</v>
      </c>
      <c r="Z200" s="302"/>
    </row>
    <row r="201" spans="1:113">
      <c r="A201" s="21"/>
      <c r="B201" s="534" t="s">
        <v>65</v>
      </c>
      <c r="C201" s="438" t="s">
        <v>117</v>
      </c>
      <c r="D201" s="225" t="s">
        <v>80</v>
      </c>
      <c r="E201" s="222">
        <v>33450</v>
      </c>
      <c r="F201" s="2">
        <v>0</v>
      </c>
      <c r="G201" s="259">
        <v>33450</v>
      </c>
      <c r="H201" s="248"/>
      <c r="I201" s="214">
        <v>5.0400000000000049E-2</v>
      </c>
      <c r="J201" s="88">
        <v>1685.8800000000017</v>
      </c>
      <c r="K201" s="208">
        <v>50.400000000000048</v>
      </c>
      <c r="L201" s="206">
        <v>16858.800000000017</v>
      </c>
      <c r="M201" s="207">
        <v>16591.199999999983</v>
      </c>
      <c r="N201" s="302"/>
      <c r="O201" s="86"/>
      <c r="P201" s="214">
        <v>0.1</v>
      </c>
      <c r="Q201" s="88">
        <v>3345</v>
      </c>
      <c r="R201" s="208">
        <v>100</v>
      </c>
      <c r="S201" s="206">
        <v>33450</v>
      </c>
      <c r="T201" s="207">
        <v>0</v>
      </c>
      <c r="U201" s="302"/>
      <c r="V201" s="86"/>
      <c r="W201" s="237">
        <v>5</v>
      </c>
      <c r="X201" s="235">
        <v>1672.5</v>
      </c>
      <c r="Y201" s="236">
        <v>31777.5</v>
      </c>
      <c r="Z201" s="302"/>
    </row>
    <row r="202" spans="1:113">
      <c r="A202" s="21"/>
      <c r="B202" s="534" t="s">
        <v>65</v>
      </c>
      <c r="C202" s="438" t="s">
        <v>279</v>
      </c>
      <c r="D202" s="225" t="s">
        <v>80</v>
      </c>
      <c r="E202" s="222">
        <v>32900</v>
      </c>
      <c r="F202" s="2">
        <v>0</v>
      </c>
      <c r="G202" s="259">
        <v>32900</v>
      </c>
      <c r="H202" s="248"/>
      <c r="I202" s="214">
        <v>5.0400000000000049E-2</v>
      </c>
      <c r="J202" s="88">
        <v>1658.1600000000017</v>
      </c>
      <c r="K202" s="208">
        <v>50.400000000000048</v>
      </c>
      <c r="L202" s="206">
        <v>16581.600000000017</v>
      </c>
      <c r="M202" s="207">
        <v>16318.399999999983</v>
      </c>
      <c r="N202" s="302"/>
      <c r="O202" s="86"/>
      <c r="P202" s="214">
        <v>0.1</v>
      </c>
      <c r="Q202" s="88">
        <v>3290</v>
      </c>
      <c r="R202" s="208">
        <v>100</v>
      </c>
      <c r="S202" s="206">
        <v>32900</v>
      </c>
      <c r="T202" s="207">
        <v>0</v>
      </c>
      <c r="U202" s="302"/>
      <c r="V202" s="86"/>
      <c r="W202" s="237">
        <v>5</v>
      </c>
      <c r="X202" s="235">
        <v>1645</v>
      </c>
      <c r="Y202" s="236">
        <v>31255</v>
      </c>
      <c r="Z202" s="302"/>
    </row>
    <row r="203" spans="1:113">
      <c r="A203" s="21"/>
      <c r="B203" s="534" t="s">
        <v>65</v>
      </c>
      <c r="C203" s="438" t="s">
        <v>113</v>
      </c>
      <c r="D203" s="225" t="s">
        <v>143</v>
      </c>
      <c r="E203" s="222">
        <v>32380</v>
      </c>
      <c r="F203" s="2">
        <v>0</v>
      </c>
      <c r="G203" s="259">
        <v>32380</v>
      </c>
      <c r="H203" s="248"/>
      <c r="I203" s="214">
        <v>5.0400000000000049E-2</v>
      </c>
      <c r="J203" s="88">
        <v>1631.9520000000016</v>
      </c>
      <c r="K203" s="208">
        <v>50.400000000000048</v>
      </c>
      <c r="L203" s="206">
        <v>16319.520000000015</v>
      </c>
      <c r="M203" s="207">
        <v>16060.479999999985</v>
      </c>
      <c r="N203" s="302"/>
      <c r="O203" s="86"/>
      <c r="P203" s="214">
        <v>0.1</v>
      </c>
      <c r="Q203" s="88">
        <v>3238</v>
      </c>
      <c r="R203" s="208">
        <v>100</v>
      </c>
      <c r="S203" s="206">
        <v>32380</v>
      </c>
      <c r="T203" s="207">
        <v>0</v>
      </c>
      <c r="U203" s="302"/>
      <c r="V203" s="86"/>
      <c r="W203" s="237">
        <v>5</v>
      </c>
      <c r="X203" s="235">
        <v>1619</v>
      </c>
      <c r="Y203" s="236">
        <v>30761</v>
      </c>
      <c r="Z203" s="302"/>
    </row>
    <row r="204" spans="1:113">
      <c r="A204" s="21"/>
      <c r="B204" s="534" t="s">
        <v>65</v>
      </c>
      <c r="C204" s="438" t="s">
        <v>117</v>
      </c>
      <c r="D204" s="225" t="s">
        <v>143</v>
      </c>
      <c r="E204" s="222">
        <v>35190</v>
      </c>
      <c r="F204" s="2">
        <v>0</v>
      </c>
      <c r="G204" s="259">
        <v>35190</v>
      </c>
      <c r="H204" s="248"/>
      <c r="I204" s="214">
        <v>5.0399999999999945E-2</v>
      </c>
      <c r="J204" s="88">
        <v>1773.575999999998</v>
      </c>
      <c r="K204" s="208">
        <v>50.399999999999942</v>
      </c>
      <c r="L204" s="206">
        <v>17735.75999999998</v>
      </c>
      <c r="M204" s="207">
        <v>17454.24000000002</v>
      </c>
      <c r="N204" s="302"/>
      <c r="O204" s="86"/>
      <c r="P204" s="214">
        <v>0.1</v>
      </c>
      <c r="Q204" s="88">
        <v>3519</v>
      </c>
      <c r="R204" s="208">
        <v>100</v>
      </c>
      <c r="S204" s="206">
        <v>35190</v>
      </c>
      <c r="T204" s="207">
        <v>0</v>
      </c>
      <c r="U204" s="302"/>
      <c r="V204" s="86"/>
      <c r="W204" s="237">
        <v>5</v>
      </c>
      <c r="X204" s="235">
        <v>1759.5</v>
      </c>
      <c r="Y204" s="236">
        <v>33430.5</v>
      </c>
      <c r="Z204" s="302"/>
    </row>
    <row r="205" spans="1:113" ht="15.75" thickBot="1">
      <c r="A205" s="21"/>
      <c r="B205" s="536" t="s">
        <v>65</v>
      </c>
      <c r="C205" s="440" t="s">
        <v>279</v>
      </c>
      <c r="D205" s="229" t="s">
        <v>143</v>
      </c>
      <c r="E205" s="223">
        <v>37450</v>
      </c>
      <c r="F205" s="15">
        <v>0</v>
      </c>
      <c r="G205" s="260">
        <v>37450</v>
      </c>
      <c r="H205" s="248"/>
      <c r="I205" s="251">
        <v>5.0400000000000146E-2</v>
      </c>
      <c r="J205" s="89">
        <v>1887.4800000000055</v>
      </c>
      <c r="K205" s="252">
        <v>50.400000000000148</v>
      </c>
      <c r="L205" s="253">
        <v>18874.800000000054</v>
      </c>
      <c r="M205" s="254">
        <v>18575.199999999946</v>
      </c>
      <c r="N205" s="303"/>
      <c r="O205" s="86"/>
      <c r="P205" s="251">
        <v>0.1</v>
      </c>
      <c r="Q205" s="89">
        <v>3745</v>
      </c>
      <c r="R205" s="252">
        <v>100</v>
      </c>
      <c r="S205" s="253">
        <v>37450</v>
      </c>
      <c r="T205" s="254">
        <v>0</v>
      </c>
      <c r="U205" s="303"/>
      <c r="V205" s="86"/>
      <c r="W205" s="255">
        <v>5</v>
      </c>
      <c r="X205" s="256">
        <v>1872.5</v>
      </c>
      <c r="Y205" s="257">
        <v>35577.5</v>
      </c>
      <c r="Z205" s="303"/>
    </row>
    <row r="206" spans="1:113" ht="5.25" customHeight="1">
      <c r="A206" s="31"/>
      <c r="B206" s="44"/>
      <c r="C206" s="435"/>
      <c r="D206" s="44"/>
      <c r="E206" s="146"/>
      <c r="F206" s="31"/>
      <c r="G206" s="146"/>
      <c r="H206" s="244"/>
      <c r="I206" s="80"/>
      <c r="J206" s="80"/>
      <c r="K206" s="75"/>
      <c r="L206" s="80"/>
      <c r="M206" s="80"/>
      <c r="N206" s="304"/>
      <c r="O206" s="204"/>
      <c r="P206" s="80"/>
      <c r="Q206" s="80"/>
      <c r="R206" s="75"/>
      <c r="S206" s="80"/>
      <c r="T206" s="80"/>
      <c r="U206" s="304"/>
      <c r="V206" s="204"/>
      <c r="W206" s="75"/>
      <c r="X206" s="92"/>
      <c r="Y206" s="80"/>
      <c r="Z206" s="310"/>
    </row>
    <row r="207" spans="1:113" s="5" customFormat="1" ht="10.5" hidden="1" customHeight="1">
      <c r="A207" s="21"/>
      <c r="B207" s="27"/>
      <c r="C207" s="441"/>
      <c r="D207" s="27"/>
      <c r="E207" s="156"/>
      <c r="F207" s="29"/>
      <c r="G207" s="149"/>
      <c r="H207" s="149"/>
      <c r="I207" s="77"/>
      <c r="J207" s="82"/>
      <c r="K207" s="161"/>
      <c r="L207" s="86"/>
      <c r="M207" s="86"/>
      <c r="N207" s="307"/>
      <c r="O207" s="91"/>
      <c r="P207" s="86"/>
      <c r="Q207" s="77"/>
      <c r="R207" s="82"/>
      <c r="S207" s="161"/>
      <c r="T207" s="86"/>
      <c r="U207" s="84"/>
      <c r="V207" s="86"/>
      <c r="W207" s="93"/>
      <c r="X207" s="161"/>
      <c r="Y207" s="86"/>
      <c r="Z207" s="49"/>
      <c r="AB207" s="500"/>
      <c r="AC207" s="500"/>
      <c r="AD207" s="500"/>
      <c r="AE207" s="500"/>
      <c r="AF207" s="500"/>
      <c r="AG207" s="500"/>
      <c r="AH207" s="500"/>
      <c r="AI207" s="500"/>
      <c r="AJ207" s="500"/>
      <c r="AK207" s="500"/>
      <c r="AL207" s="500"/>
      <c r="AM207" s="500"/>
      <c r="AN207" s="500"/>
      <c r="AO207" s="500"/>
      <c r="AP207" s="500"/>
      <c r="AQ207" s="500"/>
      <c r="AR207" s="500"/>
      <c r="AS207" s="500"/>
      <c r="AT207" s="500"/>
      <c r="AU207" s="500"/>
      <c r="AV207" s="500"/>
      <c r="AW207" s="500"/>
      <c r="AX207" s="500"/>
      <c r="AY207" s="500"/>
      <c r="AZ207" s="500"/>
      <c r="BA207" s="500"/>
      <c r="BB207" s="500"/>
      <c r="BC207" s="500"/>
      <c r="BD207" s="500"/>
      <c r="BE207" s="500"/>
      <c r="BF207" s="500"/>
      <c r="BG207" s="500"/>
      <c r="BH207" s="500"/>
      <c r="BI207" s="500"/>
      <c r="BJ207" s="500"/>
      <c r="BK207" s="500"/>
      <c r="BL207" s="500"/>
      <c r="BM207" s="500"/>
      <c r="BN207" s="500"/>
      <c r="BO207" s="500"/>
      <c r="BP207" s="500"/>
      <c r="BQ207" s="500"/>
      <c r="BR207" s="500"/>
      <c r="BS207" s="500"/>
      <c r="BT207" s="500"/>
      <c r="BU207" s="500"/>
      <c r="BV207" s="500"/>
      <c r="BW207" s="500"/>
      <c r="BX207" s="500"/>
      <c r="BY207" s="500"/>
      <c r="BZ207" s="500"/>
      <c r="CA207" s="500"/>
      <c r="CB207" s="500"/>
      <c r="CC207" s="500"/>
      <c r="CD207" s="500"/>
      <c r="CE207" s="500"/>
      <c r="CF207" s="500"/>
      <c r="CG207" s="500"/>
      <c r="CH207" s="500"/>
      <c r="CI207" s="500"/>
      <c r="CJ207" s="500"/>
      <c r="CK207" s="500"/>
      <c r="CL207" s="500"/>
      <c r="CM207" s="500"/>
      <c r="CN207" s="500"/>
      <c r="CO207" s="500"/>
      <c r="CP207" s="500"/>
      <c r="CQ207" s="500"/>
      <c r="CR207" s="500"/>
      <c r="CS207" s="500"/>
      <c r="CT207" s="500"/>
      <c r="CU207" s="500"/>
      <c r="CV207" s="500"/>
      <c r="CW207" s="500"/>
      <c r="CX207" s="500"/>
      <c r="CY207" s="500"/>
      <c r="CZ207" s="500"/>
      <c r="DA207" s="500"/>
      <c r="DB207" s="500"/>
      <c r="DC207" s="500"/>
      <c r="DD207" s="500"/>
      <c r="DE207" s="500"/>
      <c r="DF207" s="500"/>
      <c r="DG207" s="500"/>
      <c r="DH207" s="500"/>
      <c r="DI207" s="500"/>
    </row>
    <row r="208" spans="1:113" s="5" customFormat="1" ht="24.75" customHeight="1" thickBot="1">
      <c r="A208" s="67"/>
      <c r="B208" s="9" t="s">
        <v>94</v>
      </c>
      <c r="C208" s="430"/>
      <c r="D208" s="48"/>
      <c r="E208" s="150"/>
      <c r="F208" s="23"/>
      <c r="G208" s="150"/>
      <c r="H208" s="145"/>
      <c r="I208" s="212"/>
      <c r="J208" s="212"/>
      <c r="K208" s="74"/>
      <c r="L208" s="81"/>
      <c r="M208" s="79"/>
      <c r="N208" s="85"/>
      <c r="O208" s="66"/>
      <c r="P208" s="211"/>
      <c r="Q208" s="211"/>
      <c r="R208" s="74"/>
      <c r="S208" s="81"/>
      <c r="T208" s="79"/>
      <c r="U208" s="85"/>
      <c r="V208" s="66"/>
      <c r="W208" s="74"/>
      <c r="X208" s="50"/>
      <c r="Y208" s="81"/>
      <c r="Z208" s="81"/>
      <c r="AA208" s="23"/>
      <c r="AB208" s="500"/>
      <c r="AC208" s="500"/>
      <c r="AD208" s="500"/>
      <c r="AE208" s="500"/>
      <c r="AF208" s="500"/>
      <c r="AG208" s="500"/>
      <c r="AH208" s="500"/>
      <c r="AI208" s="500"/>
      <c r="AJ208" s="500"/>
      <c r="AK208" s="500"/>
      <c r="AL208" s="500"/>
      <c r="AM208" s="500"/>
      <c r="AN208" s="500"/>
      <c r="AO208" s="500"/>
      <c r="AP208" s="500"/>
      <c r="AQ208" s="500"/>
      <c r="AR208" s="500"/>
      <c r="AS208" s="500"/>
      <c r="AT208" s="500"/>
      <c r="AU208" s="500"/>
      <c r="AV208" s="500"/>
      <c r="AW208" s="500"/>
      <c r="AX208" s="500"/>
      <c r="AY208" s="500"/>
      <c r="AZ208" s="500"/>
      <c r="BA208" s="500"/>
      <c r="BB208" s="500"/>
      <c r="BC208" s="500"/>
      <c r="BD208" s="500"/>
      <c r="BE208" s="500"/>
      <c r="BF208" s="500"/>
      <c r="BG208" s="500"/>
      <c r="BH208" s="500"/>
      <c r="BI208" s="500"/>
      <c r="BJ208" s="500"/>
      <c r="BK208" s="500"/>
      <c r="BL208" s="500"/>
      <c r="BM208" s="500"/>
      <c r="BN208" s="500"/>
      <c r="BO208" s="500"/>
      <c r="BP208" s="500"/>
      <c r="BQ208" s="500"/>
      <c r="BR208" s="500"/>
      <c r="BS208" s="500"/>
      <c r="BT208" s="500"/>
      <c r="BU208" s="500"/>
      <c r="BV208" s="500"/>
      <c r="BW208" s="500"/>
      <c r="BX208" s="500"/>
      <c r="BY208" s="500"/>
      <c r="BZ208" s="500"/>
      <c r="CA208" s="500"/>
      <c r="CB208" s="500"/>
      <c r="CC208" s="500"/>
      <c r="CD208" s="500"/>
      <c r="CE208" s="500"/>
      <c r="CF208" s="500"/>
      <c r="CG208" s="500"/>
      <c r="CH208" s="500"/>
      <c r="CI208" s="500"/>
      <c r="CJ208" s="500"/>
      <c r="CK208" s="500"/>
      <c r="CL208" s="500"/>
      <c r="CM208" s="500"/>
      <c r="CN208" s="500"/>
      <c r="CO208" s="500"/>
      <c r="CP208" s="500"/>
      <c r="CQ208" s="500"/>
      <c r="CR208" s="500"/>
      <c r="CS208" s="500"/>
      <c r="CT208" s="500"/>
      <c r="CU208" s="500"/>
      <c r="CV208" s="500"/>
      <c r="CW208" s="500"/>
      <c r="CX208" s="500"/>
      <c r="CY208" s="500"/>
      <c r="CZ208" s="500"/>
      <c r="DA208" s="500"/>
      <c r="DB208" s="500"/>
      <c r="DC208" s="500"/>
      <c r="DD208" s="500"/>
      <c r="DE208" s="500"/>
      <c r="DF208" s="500"/>
      <c r="DG208" s="500"/>
      <c r="DH208" s="500"/>
      <c r="DI208" s="500"/>
    </row>
    <row r="209" spans="1:26" ht="23.25" customHeight="1">
      <c r="B209" s="26" t="s">
        <v>128</v>
      </c>
      <c r="C209" s="436"/>
      <c r="D209" s="59"/>
      <c r="E209" s="220" t="s">
        <v>42</v>
      </c>
      <c r="F209" s="25"/>
      <c r="G209" s="261"/>
      <c r="H209" s="145"/>
      <c r="I209" s="94" t="s">
        <v>16</v>
      </c>
      <c r="J209" s="87"/>
      <c r="K209" s="921" t="s">
        <v>355</v>
      </c>
      <c r="L209" s="921" t="s">
        <v>354</v>
      </c>
      <c r="M209" s="921" t="s">
        <v>353</v>
      </c>
      <c r="N209" s="927" t="s">
        <v>278</v>
      </c>
      <c r="O209" s="95"/>
      <c r="P209" s="94" t="s">
        <v>16</v>
      </c>
      <c r="Q209" s="87"/>
      <c r="R209" s="921" t="s">
        <v>355</v>
      </c>
      <c r="S209" s="921" t="s">
        <v>354</v>
      </c>
      <c r="T209" s="921" t="s">
        <v>353</v>
      </c>
      <c r="U209" s="927" t="s">
        <v>278</v>
      </c>
      <c r="V209" s="95"/>
      <c r="W209" s="923" t="s">
        <v>355</v>
      </c>
      <c r="X209" s="925" t="s">
        <v>354</v>
      </c>
      <c r="Y209" s="925" t="s">
        <v>353</v>
      </c>
      <c r="Z209" s="927" t="s">
        <v>278</v>
      </c>
    </row>
    <row r="210" spans="1:26" ht="30" customHeight="1" thickBot="1">
      <c r="B210" s="60" t="s">
        <v>20</v>
      </c>
      <c r="C210" s="437" t="s">
        <v>21</v>
      </c>
      <c r="D210" s="61"/>
      <c r="E210" s="221" t="s">
        <v>22</v>
      </c>
      <c r="F210" s="38" t="s">
        <v>31</v>
      </c>
      <c r="G210" s="262" t="s">
        <v>23</v>
      </c>
      <c r="H210" s="145"/>
      <c r="I210" s="460" t="s">
        <v>1</v>
      </c>
      <c r="J210" s="461" t="s">
        <v>2</v>
      </c>
      <c r="K210" s="922"/>
      <c r="L210" s="922"/>
      <c r="M210" s="922"/>
      <c r="N210" s="928"/>
      <c r="O210" s="96"/>
      <c r="P210" s="460" t="s">
        <v>1</v>
      </c>
      <c r="Q210" s="461" t="s">
        <v>2</v>
      </c>
      <c r="R210" s="922"/>
      <c r="S210" s="922"/>
      <c r="T210" s="922"/>
      <c r="U210" s="928"/>
      <c r="V210" s="96"/>
      <c r="W210" s="924"/>
      <c r="X210" s="926"/>
      <c r="Y210" s="926"/>
      <c r="Z210" s="928"/>
    </row>
    <row r="211" spans="1:26">
      <c r="B211" s="18" t="s">
        <v>56</v>
      </c>
      <c r="C211" s="854" t="s">
        <v>69</v>
      </c>
      <c r="D211" s="860" t="s">
        <v>78</v>
      </c>
      <c r="E211" s="230">
        <v>24050</v>
      </c>
      <c r="F211" s="7">
        <v>0</v>
      </c>
      <c r="G211" s="258">
        <v>24050</v>
      </c>
      <c r="H211" s="145"/>
      <c r="I211" s="214">
        <v>5.0400000000000146E-2</v>
      </c>
      <c r="J211" s="88">
        <v>1212.1200000000035</v>
      </c>
      <c r="K211" s="208">
        <v>50.400000000000148</v>
      </c>
      <c r="L211" s="206">
        <v>12121.200000000035</v>
      </c>
      <c r="M211" s="207">
        <v>11928.799999999965</v>
      </c>
      <c r="N211" s="302"/>
      <c r="O211" s="86"/>
      <c r="P211" s="214">
        <v>0.1</v>
      </c>
      <c r="Q211" s="88">
        <v>2405</v>
      </c>
      <c r="R211" s="208">
        <v>100</v>
      </c>
      <c r="S211" s="206">
        <v>24050</v>
      </c>
      <c r="T211" s="207">
        <v>0</v>
      </c>
      <c r="U211" s="302"/>
      <c r="V211" s="86"/>
      <c r="W211" s="237">
        <v>5</v>
      </c>
      <c r="X211" s="235">
        <v>1202.5</v>
      </c>
      <c r="Y211" s="236">
        <v>22847.5</v>
      </c>
      <c r="Z211" s="302"/>
    </row>
    <row r="212" spans="1:26">
      <c r="B212" s="534" t="s">
        <v>56</v>
      </c>
      <c r="C212" s="438" t="s">
        <v>114</v>
      </c>
      <c r="D212" s="225" t="s">
        <v>77</v>
      </c>
      <c r="E212" s="231">
        <v>26830</v>
      </c>
      <c r="F212" s="2">
        <v>0</v>
      </c>
      <c r="G212" s="259">
        <v>26830</v>
      </c>
      <c r="H212" s="145"/>
      <c r="I212" s="214">
        <v>5.0399999999999945E-2</v>
      </c>
      <c r="J212" s="88">
        <v>1352.2319999999986</v>
      </c>
      <c r="K212" s="208">
        <v>50.399999999999942</v>
      </c>
      <c r="L212" s="206">
        <v>13522.319999999985</v>
      </c>
      <c r="M212" s="207">
        <v>13307.680000000015</v>
      </c>
      <c r="N212" s="302"/>
      <c r="O212" s="86"/>
      <c r="P212" s="214">
        <v>0.1</v>
      </c>
      <c r="Q212" s="88">
        <v>2683</v>
      </c>
      <c r="R212" s="208">
        <v>100</v>
      </c>
      <c r="S212" s="206">
        <v>26830</v>
      </c>
      <c r="T212" s="207">
        <v>0</v>
      </c>
      <c r="U212" s="302"/>
      <c r="V212" s="86"/>
      <c r="W212" s="237">
        <v>5</v>
      </c>
      <c r="X212" s="235">
        <v>1341.5</v>
      </c>
      <c r="Y212" s="236">
        <v>25488.5</v>
      </c>
      <c r="Z212" s="302"/>
    </row>
    <row r="213" spans="1:26">
      <c r="A213" s="21"/>
      <c r="B213" s="534" t="s">
        <v>56</v>
      </c>
      <c r="C213" s="438" t="s">
        <v>113</v>
      </c>
      <c r="D213" s="225" t="s">
        <v>80</v>
      </c>
      <c r="E213" s="231">
        <v>27210</v>
      </c>
      <c r="F213" s="2">
        <v>0</v>
      </c>
      <c r="G213" s="259">
        <v>27210</v>
      </c>
      <c r="H213" s="145"/>
      <c r="I213" s="214">
        <v>5.0400000000000049E-2</v>
      </c>
      <c r="J213" s="88">
        <v>1371.3840000000014</v>
      </c>
      <c r="K213" s="208">
        <v>50.400000000000048</v>
      </c>
      <c r="L213" s="206">
        <v>13713.840000000015</v>
      </c>
      <c r="M213" s="207">
        <v>13496.159999999985</v>
      </c>
      <c r="N213" s="302"/>
      <c r="O213" s="86"/>
      <c r="P213" s="214">
        <v>0.1</v>
      </c>
      <c r="Q213" s="88">
        <v>2721</v>
      </c>
      <c r="R213" s="208">
        <v>100</v>
      </c>
      <c r="S213" s="206">
        <v>27210</v>
      </c>
      <c r="T213" s="207">
        <v>0</v>
      </c>
      <c r="U213" s="302"/>
      <c r="V213" s="86"/>
      <c r="W213" s="237">
        <v>5</v>
      </c>
      <c r="X213" s="235">
        <v>1360.5</v>
      </c>
      <c r="Y213" s="236">
        <v>25849.5</v>
      </c>
      <c r="Z213" s="302"/>
    </row>
    <row r="214" spans="1:26">
      <c r="A214" s="21"/>
      <c r="B214" s="18" t="s">
        <v>57</v>
      </c>
      <c r="C214" s="854" t="s">
        <v>69</v>
      </c>
      <c r="D214" s="860" t="s">
        <v>78</v>
      </c>
      <c r="E214" s="231">
        <v>25900</v>
      </c>
      <c r="F214" s="2">
        <v>0</v>
      </c>
      <c r="G214" s="259">
        <v>25900</v>
      </c>
      <c r="H214" s="145"/>
      <c r="I214" s="214">
        <v>5.0400000000000049E-2</v>
      </c>
      <c r="J214" s="88">
        <v>1305.3600000000013</v>
      </c>
      <c r="K214" s="208">
        <v>50.400000000000048</v>
      </c>
      <c r="L214" s="206">
        <v>13053.600000000013</v>
      </c>
      <c r="M214" s="207">
        <v>12846.399999999987</v>
      </c>
      <c r="N214" s="302"/>
      <c r="O214" s="86"/>
      <c r="P214" s="214">
        <v>0.1</v>
      </c>
      <c r="Q214" s="88">
        <v>2590</v>
      </c>
      <c r="R214" s="208">
        <v>100</v>
      </c>
      <c r="S214" s="206">
        <v>25900</v>
      </c>
      <c r="T214" s="207">
        <v>0</v>
      </c>
      <c r="U214" s="302"/>
      <c r="V214" s="86"/>
      <c r="W214" s="237">
        <v>5</v>
      </c>
      <c r="X214" s="235">
        <v>1295</v>
      </c>
      <c r="Y214" s="236">
        <v>24605</v>
      </c>
      <c r="Z214" s="302"/>
    </row>
    <row r="215" spans="1:26">
      <c r="A215" s="21"/>
      <c r="B215" s="534" t="s">
        <v>57</v>
      </c>
      <c r="C215" s="854" t="s">
        <v>70</v>
      </c>
      <c r="D215" s="860" t="s">
        <v>78</v>
      </c>
      <c r="E215" s="231">
        <v>28680</v>
      </c>
      <c r="F215" s="2">
        <v>0</v>
      </c>
      <c r="G215" s="259">
        <v>28680</v>
      </c>
      <c r="H215" s="145"/>
      <c r="I215" s="214">
        <v>5.0400000000000049E-2</v>
      </c>
      <c r="J215" s="88">
        <v>1445.4720000000013</v>
      </c>
      <c r="K215" s="208">
        <v>50.400000000000048</v>
      </c>
      <c r="L215" s="206">
        <v>14454.720000000014</v>
      </c>
      <c r="M215" s="207">
        <v>14225.279999999986</v>
      </c>
      <c r="N215" s="302"/>
      <c r="O215" s="86"/>
      <c r="P215" s="214">
        <v>0.1</v>
      </c>
      <c r="Q215" s="88">
        <v>2868</v>
      </c>
      <c r="R215" s="208">
        <v>100</v>
      </c>
      <c r="S215" s="206">
        <v>28680</v>
      </c>
      <c r="T215" s="207">
        <v>0</v>
      </c>
      <c r="U215" s="302"/>
      <c r="V215" s="86"/>
      <c r="W215" s="237">
        <v>5</v>
      </c>
      <c r="X215" s="235">
        <v>1434</v>
      </c>
      <c r="Y215" s="236">
        <v>27246</v>
      </c>
      <c r="Z215" s="302"/>
    </row>
    <row r="216" spans="1:26">
      <c r="A216" s="49"/>
      <c r="B216" s="534" t="s">
        <v>57</v>
      </c>
      <c r="C216" s="854" t="s">
        <v>116</v>
      </c>
      <c r="D216" s="860" t="s">
        <v>79</v>
      </c>
      <c r="E216" s="231">
        <v>27420</v>
      </c>
      <c r="F216" s="2">
        <v>0</v>
      </c>
      <c r="G216" s="259">
        <v>27420</v>
      </c>
      <c r="H216" s="145"/>
      <c r="I216" s="214">
        <v>5.0400000000000049E-2</v>
      </c>
      <c r="J216" s="88">
        <v>1381.9680000000014</v>
      </c>
      <c r="K216" s="208">
        <v>50.400000000000048</v>
      </c>
      <c r="L216" s="206">
        <v>13819.680000000015</v>
      </c>
      <c r="M216" s="207">
        <v>13600.319999999985</v>
      </c>
      <c r="N216" s="302"/>
      <c r="O216" s="86"/>
      <c r="P216" s="214">
        <v>0.1</v>
      </c>
      <c r="Q216" s="88">
        <v>2742</v>
      </c>
      <c r="R216" s="208">
        <v>100</v>
      </c>
      <c r="S216" s="206">
        <v>27420</v>
      </c>
      <c r="T216" s="207">
        <v>0</v>
      </c>
      <c r="U216" s="302"/>
      <c r="V216" s="86"/>
      <c r="W216" s="237">
        <v>5</v>
      </c>
      <c r="X216" s="235">
        <v>1371</v>
      </c>
      <c r="Y216" s="236">
        <v>26049</v>
      </c>
      <c r="Z216" s="302"/>
    </row>
    <row r="217" spans="1:26">
      <c r="A217" s="49"/>
      <c r="B217" s="534" t="s">
        <v>57</v>
      </c>
      <c r="C217" s="854" t="s">
        <v>115</v>
      </c>
      <c r="D217" s="860" t="s">
        <v>79</v>
      </c>
      <c r="E217" s="231">
        <v>30290</v>
      </c>
      <c r="F217" s="2">
        <v>0</v>
      </c>
      <c r="G217" s="259">
        <v>30290</v>
      </c>
      <c r="H217" s="145"/>
      <c r="I217" s="214">
        <v>5.0400000000000049E-2</v>
      </c>
      <c r="J217" s="88">
        <v>1526.6160000000016</v>
      </c>
      <c r="K217" s="208">
        <v>50.400000000000048</v>
      </c>
      <c r="L217" s="206">
        <v>15266.160000000016</v>
      </c>
      <c r="M217" s="207">
        <v>15023.839999999984</v>
      </c>
      <c r="N217" s="302"/>
      <c r="O217" s="86"/>
      <c r="P217" s="214">
        <v>0.1</v>
      </c>
      <c r="Q217" s="88">
        <v>3029</v>
      </c>
      <c r="R217" s="208">
        <v>100</v>
      </c>
      <c r="S217" s="206">
        <v>30290</v>
      </c>
      <c r="T217" s="207">
        <v>0</v>
      </c>
      <c r="U217" s="302"/>
      <c r="V217" s="86"/>
      <c r="W217" s="237">
        <v>5</v>
      </c>
      <c r="X217" s="235">
        <v>1514.5</v>
      </c>
      <c r="Y217" s="236">
        <v>28775.5</v>
      </c>
      <c r="Z217" s="302"/>
    </row>
    <row r="218" spans="1:26">
      <c r="A218" s="49"/>
      <c r="B218" s="534" t="s">
        <v>57</v>
      </c>
      <c r="C218" s="438" t="s">
        <v>114</v>
      </c>
      <c r="D218" s="225" t="s">
        <v>77</v>
      </c>
      <c r="E218" s="231">
        <v>27410</v>
      </c>
      <c r="F218" s="2">
        <v>0</v>
      </c>
      <c r="G218" s="259">
        <v>27410</v>
      </c>
      <c r="H218" s="145"/>
      <c r="I218" s="214">
        <v>5.0400000000000049E-2</v>
      </c>
      <c r="J218" s="88">
        <v>1381.4640000000013</v>
      </c>
      <c r="K218" s="208">
        <v>50.400000000000048</v>
      </c>
      <c r="L218" s="206">
        <v>13814.640000000014</v>
      </c>
      <c r="M218" s="207">
        <v>13595.359999999986</v>
      </c>
      <c r="N218" s="302"/>
      <c r="O218" s="86"/>
      <c r="P218" s="214">
        <v>0.1</v>
      </c>
      <c r="Q218" s="88">
        <v>2741</v>
      </c>
      <c r="R218" s="208">
        <v>100</v>
      </c>
      <c r="S218" s="206">
        <v>27410</v>
      </c>
      <c r="T218" s="207">
        <v>0</v>
      </c>
      <c r="U218" s="302"/>
      <c r="V218" s="86"/>
      <c r="W218" s="237">
        <v>5</v>
      </c>
      <c r="X218" s="235">
        <v>1370.5</v>
      </c>
      <c r="Y218" s="236">
        <v>26039.5</v>
      </c>
      <c r="Z218" s="302"/>
    </row>
    <row r="219" spans="1:26">
      <c r="A219" s="49"/>
      <c r="B219" s="534" t="s">
        <v>57</v>
      </c>
      <c r="C219" s="438" t="s">
        <v>113</v>
      </c>
      <c r="D219" s="225" t="s">
        <v>80</v>
      </c>
      <c r="E219" s="231">
        <v>29060</v>
      </c>
      <c r="F219" s="2">
        <v>0</v>
      </c>
      <c r="G219" s="259">
        <v>29060</v>
      </c>
      <c r="H219" s="145"/>
      <c r="I219" s="214">
        <v>5.0400000000000049E-2</v>
      </c>
      <c r="J219" s="88">
        <v>1464.6240000000014</v>
      </c>
      <c r="K219" s="208">
        <v>50.400000000000048</v>
      </c>
      <c r="L219" s="206">
        <v>14646.240000000014</v>
      </c>
      <c r="M219" s="207">
        <v>14413.759999999986</v>
      </c>
      <c r="N219" s="302"/>
      <c r="O219" s="86"/>
      <c r="P219" s="214">
        <v>0.1</v>
      </c>
      <c r="Q219" s="88">
        <v>2906</v>
      </c>
      <c r="R219" s="208">
        <v>100</v>
      </c>
      <c r="S219" s="206">
        <v>29060</v>
      </c>
      <c r="T219" s="207">
        <v>0</v>
      </c>
      <c r="U219" s="302"/>
      <c r="V219" s="86"/>
      <c r="W219" s="237">
        <v>5</v>
      </c>
      <c r="X219" s="235">
        <v>1453</v>
      </c>
      <c r="Y219" s="236">
        <v>27607</v>
      </c>
      <c r="Z219" s="302"/>
    </row>
    <row r="220" spans="1:26">
      <c r="A220" s="49"/>
      <c r="B220" s="534" t="s">
        <v>57</v>
      </c>
      <c r="C220" s="438" t="s">
        <v>117</v>
      </c>
      <c r="D220" s="225" t="s">
        <v>80</v>
      </c>
      <c r="E220" s="231">
        <v>31860</v>
      </c>
      <c r="F220" s="2">
        <v>0</v>
      </c>
      <c r="G220" s="259">
        <v>31860</v>
      </c>
      <c r="H220" s="145"/>
      <c r="I220" s="214">
        <v>5.0400000000000049E-2</v>
      </c>
      <c r="J220" s="88">
        <v>1605.7440000000015</v>
      </c>
      <c r="K220" s="208">
        <v>50.400000000000048</v>
      </c>
      <c r="L220" s="206">
        <v>16057.440000000015</v>
      </c>
      <c r="M220" s="207">
        <v>15802.559999999985</v>
      </c>
      <c r="N220" s="302"/>
      <c r="O220" s="86"/>
      <c r="P220" s="214">
        <v>0.1</v>
      </c>
      <c r="Q220" s="88">
        <v>3186</v>
      </c>
      <c r="R220" s="208">
        <v>100</v>
      </c>
      <c r="S220" s="206">
        <v>31860</v>
      </c>
      <c r="T220" s="207">
        <v>0</v>
      </c>
      <c r="U220" s="302"/>
      <c r="V220" s="86"/>
      <c r="W220" s="237">
        <v>5</v>
      </c>
      <c r="X220" s="235">
        <v>1593</v>
      </c>
      <c r="Y220" s="236">
        <v>30267</v>
      </c>
      <c r="Z220" s="302"/>
    </row>
    <row r="221" spans="1:26">
      <c r="A221" s="49"/>
      <c r="B221" s="534" t="s">
        <v>57</v>
      </c>
      <c r="C221" s="438" t="s">
        <v>279</v>
      </c>
      <c r="D221" s="225" t="s">
        <v>80</v>
      </c>
      <c r="E221" s="231">
        <v>31320</v>
      </c>
      <c r="F221" s="2">
        <v>0</v>
      </c>
      <c r="G221" s="259">
        <v>31320</v>
      </c>
      <c r="H221" s="145"/>
      <c r="I221" s="214">
        <v>5.0400000000000049E-2</v>
      </c>
      <c r="J221" s="88">
        <v>1578.5280000000016</v>
      </c>
      <c r="K221" s="208">
        <v>50.400000000000048</v>
      </c>
      <c r="L221" s="206">
        <v>15785.280000000017</v>
      </c>
      <c r="M221" s="207">
        <v>15534.719999999983</v>
      </c>
      <c r="N221" s="302"/>
      <c r="O221" s="86"/>
      <c r="P221" s="214">
        <v>0.1</v>
      </c>
      <c r="Q221" s="88">
        <v>3132</v>
      </c>
      <c r="R221" s="208">
        <v>100</v>
      </c>
      <c r="S221" s="206">
        <v>31320</v>
      </c>
      <c r="T221" s="207">
        <v>0</v>
      </c>
      <c r="U221" s="302"/>
      <c r="V221" s="86"/>
      <c r="W221" s="237">
        <v>5</v>
      </c>
      <c r="X221" s="235">
        <v>1566</v>
      </c>
      <c r="Y221" s="236">
        <v>29754</v>
      </c>
      <c r="Z221" s="302"/>
    </row>
    <row r="222" spans="1:26">
      <c r="A222" s="49"/>
      <c r="B222" s="534" t="s">
        <v>57</v>
      </c>
      <c r="C222" s="438" t="s">
        <v>113</v>
      </c>
      <c r="D222" s="225" t="s">
        <v>143</v>
      </c>
      <c r="E222" s="231">
        <v>30800</v>
      </c>
      <c r="F222" s="2">
        <v>0</v>
      </c>
      <c r="G222" s="259">
        <v>30800</v>
      </c>
      <c r="H222" s="145"/>
      <c r="I222" s="214">
        <v>5.0400000000000049E-2</v>
      </c>
      <c r="J222" s="88">
        <v>1552.3200000000015</v>
      </c>
      <c r="K222" s="208">
        <v>50.400000000000048</v>
      </c>
      <c r="L222" s="206">
        <v>15523.200000000015</v>
      </c>
      <c r="M222" s="207">
        <v>15276.799999999985</v>
      </c>
      <c r="N222" s="302"/>
      <c r="O222" s="86"/>
      <c r="P222" s="214">
        <v>0.1</v>
      </c>
      <c r="Q222" s="88">
        <v>3080</v>
      </c>
      <c r="R222" s="208">
        <v>100</v>
      </c>
      <c r="S222" s="206">
        <v>30800</v>
      </c>
      <c r="T222" s="207">
        <v>0</v>
      </c>
      <c r="U222" s="302"/>
      <c r="V222" s="86"/>
      <c r="W222" s="237">
        <v>5</v>
      </c>
      <c r="X222" s="235">
        <v>1540</v>
      </c>
      <c r="Y222" s="236">
        <v>29260</v>
      </c>
      <c r="Z222" s="302"/>
    </row>
    <row r="223" spans="1:26">
      <c r="A223" s="49"/>
      <c r="B223" s="534" t="s">
        <v>57</v>
      </c>
      <c r="C223" s="438" t="s">
        <v>117</v>
      </c>
      <c r="D223" s="225" t="s">
        <v>143</v>
      </c>
      <c r="E223" s="231">
        <v>33600</v>
      </c>
      <c r="F223" s="2">
        <v>0</v>
      </c>
      <c r="G223" s="259">
        <v>33600</v>
      </c>
      <c r="H223" s="145"/>
      <c r="I223" s="214">
        <v>5.0400000000000049E-2</v>
      </c>
      <c r="J223" s="88">
        <v>1693.4400000000016</v>
      </c>
      <c r="K223" s="208">
        <v>50.400000000000048</v>
      </c>
      <c r="L223" s="206">
        <v>16934.400000000016</v>
      </c>
      <c r="M223" s="207">
        <v>16665.599999999984</v>
      </c>
      <c r="N223" s="302"/>
      <c r="O223" s="86"/>
      <c r="P223" s="214">
        <v>0.1</v>
      </c>
      <c r="Q223" s="88">
        <v>3360</v>
      </c>
      <c r="R223" s="208">
        <v>100</v>
      </c>
      <c r="S223" s="206">
        <v>33600</v>
      </c>
      <c r="T223" s="207">
        <v>0</v>
      </c>
      <c r="U223" s="302"/>
      <c r="V223" s="86"/>
      <c r="W223" s="237">
        <v>5</v>
      </c>
      <c r="X223" s="235">
        <v>1680</v>
      </c>
      <c r="Y223" s="236">
        <v>31920</v>
      </c>
      <c r="Z223" s="302"/>
    </row>
    <row r="224" spans="1:26">
      <c r="A224" s="21"/>
      <c r="B224" s="534" t="s">
        <v>57</v>
      </c>
      <c r="C224" s="438" t="s">
        <v>279</v>
      </c>
      <c r="D224" s="225" t="s">
        <v>143</v>
      </c>
      <c r="E224" s="231">
        <v>35860</v>
      </c>
      <c r="F224" s="2">
        <v>0</v>
      </c>
      <c r="G224" s="259">
        <v>35860</v>
      </c>
      <c r="H224" s="145"/>
      <c r="I224" s="214">
        <v>5.0400000000000049E-2</v>
      </c>
      <c r="J224" s="88">
        <v>1807.3440000000016</v>
      </c>
      <c r="K224" s="208">
        <v>50.400000000000048</v>
      </c>
      <c r="L224" s="206">
        <v>18073.440000000017</v>
      </c>
      <c r="M224" s="207">
        <v>17786.559999999983</v>
      </c>
      <c r="N224" s="302"/>
      <c r="O224" s="86"/>
      <c r="P224" s="214">
        <v>0.1</v>
      </c>
      <c r="Q224" s="88">
        <v>3586</v>
      </c>
      <c r="R224" s="208">
        <v>100</v>
      </c>
      <c r="S224" s="206">
        <v>35860</v>
      </c>
      <c r="T224" s="207">
        <v>0</v>
      </c>
      <c r="U224" s="302"/>
      <c r="V224" s="86"/>
      <c r="W224" s="237">
        <v>5</v>
      </c>
      <c r="X224" s="235">
        <v>1793</v>
      </c>
      <c r="Y224" s="236">
        <v>34067</v>
      </c>
      <c r="Z224" s="302"/>
    </row>
    <row r="225" spans="1:113">
      <c r="A225" s="21"/>
      <c r="B225" s="18" t="s">
        <v>65</v>
      </c>
      <c r="C225" s="854" t="s">
        <v>116</v>
      </c>
      <c r="D225" s="860" t="s">
        <v>79</v>
      </c>
      <c r="E225" s="231">
        <v>30730</v>
      </c>
      <c r="F225" s="2">
        <v>0</v>
      </c>
      <c r="G225" s="259">
        <v>30730</v>
      </c>
      <c r="H225" s="145"/>
      <c r="I225" s="214">
        <v>5.0400000000000049E-2</v>
      </c>
      <c r="J225" s="88">
        <v>1548.7920000000015</v>
      </c>
      <c r="K225" s="208">
        <v>50.400000000000048</v>
      </c>
      <c r="L225" s="206">
        <v>15487.920000000015</v>
      </c>
      <c r="M225" s="207">
        <v>15242.079999999985</v>
      </c>
      <c r="N225" s="302"/>
      <c r="O225" s="86"/>
      <c r="P225" s="214">
        <v>0.1</v>
      </c>
      <c r="Q225" s="88">
        <v>3073</v>
      </c>
      <c r="R225" s="208">
        <v>100</v>
      </c>
      <c r="S225" s="206">
        <v>30730</v>
      </c>
      <c r="T225" s="207">
        <v>0</v>
      </c>
      <c r="U225" s="302"/>
      <c r="V225" s="86"/>
      <c r="W225" s="237">
        <v>5</v>
      </c>
      <c r="X225" s="235">
        <v>1536.5</v>
      </c>
      <c r="Y225" s="236">
        <v>29193.5</v>
      </c>
      <c r="Z225" s="302"/>
    </row>
    <row r="226" spans="1:113">
      <c r="A226" s="21"/>
      <c r="B226" s="534" t="s">
        <v>65</v>
      </c>
      <c r="C226" s="854" t="s">
        <v>115</v>
      </c>
      <c r="D226" s="860" t="s">
        <v>79</v>
      </c>
      <c r="E226" s="231">
        <v>33590</v>
      </c>
      <c r="F226" s="2">
        <v>0</v>
      </c>
      <c r="G226" s="259">
        <v>33590</v>
      </c>
      <c r="H226" s="145"/>
      <c r="I226" s="214">
        <v>5.0400000000000049E-2</v>
      </c>
      <c r="J226" s="88">
        <v>1692.9360000000017</v>
      </c>
      <c r="K226" s="208">
        <v>50.400000000000048</v>
      </c>
      <c r="L226" s="206">
        <v>16929.360000000019</v>
      </c>
      <c r="M226" s="207">
        <v>16660.639999999981</v>
      </c>
      <c r="N226" s="302"/>
      <c r="O226" s="86"/>
      <c r="P226" s="214">
        <v>0.1</v>
      </c>
      <c r="Q226" s="88">
        <v>3359</v>
      </c>
      <c r="R226" s="208">
        <v>100</v>
      </c>
      <c r="S226" s="206">
        <v>33590</v>
      </c>
      <c r="T226" s="207">
        <v>0</v>
      </c>
      <c r="U226" s="302"/>
      <c r="V226" s="86"/>
      <c r="W226" s="237">
        <v>5</v>
      </c>
      <c r="X226" s="235">
        <v>1679.5</v>
      </c>
      <c r="Y226" s="236">
        <v>31910.5</v>
      </c>
      <c r="Z226" s="302"/>
    </row>
    <row r="227" spans="1:113">
      <c r="A227" s="21"/>
      <c r="B227" s="534" t="s">
        <v>65</v>
      </c>
      <c r="C227" s="854" t="s">
        <v>120</v>
      </c>
      <c r="D227" s="860" t="s">
        <v>122</v>
      </c>
      <c r="E227" s="231">
        <v>34970</v>
      </c>
      <c r="F227" s="2">
        <v>0</v>
      </c>
      <c r="G227" s="259">
        <v>34970</v>
      </c>
      <c r="H227" s="146"/>
      <c r="I227" s="214">
        <v>5.0399999999999945E-2</v>
      </c>
      <c r="J227" s="88">
        <v>1762.487999999998</v>
      </c>
      <c r="K227" s="208">
        <v>50.399999999999942</v>
      </c>
      <c r="L227" s="206">
        <v>17624.879999999979</v>
      </c>
      <c r="M227" s="207">
        <v>17345.120000000021</v>
      </c>
      <c r="N227" s="302"/>
      <c r="O227" s="86"/>
      <c r="P227" s="214">
        <v>0.1</v>
      </c>
      <c r="Q227" s="88">
        <v>3497</v>
      </c>
      <c r="R227" s="208">
        <v>100</v>
      </c>
      <c r="S227" s="206">
        <v>34970</v>
      </c>
      <c r="T227" s="207">
        <v>0</v>
      </c>
      <c r="U227" s="302"/>
      <c r="V227" s="86"/>
      <c r="W227" s="237">
        <v>5</v>
      </c>
      <c r="X227" s="235">
        <v>1748.5</v>
      </c>
      <c r="Y227" s="236">
        <v>33221.5</v>
      </c>
      <c r="Z227" s="302"/>
    </row>
    <row r="228" spans="1:113">
      <c r="A228" s="21"/>
      <c r="B228" s="534" t="s">
        <v>65</v>
      </c>
      <c r="C228" s="854" t="s">
        <v>121</v>
      </c>
      <c r="D228" s="860" t="s">
        <v>122</v>
      </c>
      <c r="E228" s="231">
        <v>37750</v>
      </c>
      <c r="F228" s="2">
        <v>0</v>
      </c>
      <c r="G228" s="259">
        <v>37750</v>
      </c>
      <c r="H228" s="147"/>
      <c r="I228" s="214">
        <v>5.0400000000000049E-2</v>
      </c>
      <c r="J228" s="88">
        <v>1902.600000000002</v>
      </c>
      <c r="K228" s="208">
        <v>50.400000000000048</v>
      </c>
      <c r="L228" s="206">
        <v>19026.000000000018</v>
      </c>
      <c r="M228" s="207">
        <v>18723.999999999982</v>
      </c>
      <c r="N228" s="302"/>
      <c r="O228" s="86"/>
      <c r="P228" s="214">
        <v>0.1</v>
      </c>
      <c r="Q228" s="88">
        <v>3775</v>
      </c>
      <c r="R228" s="208">
        <v>100</v>
      </c>
      <c r="S228" s="206">
        <v>37750</v>
      </c>
      <c r="T228" s="207">
        <v>0</v>
      </c>
      <c r="U228" s="302"/>
      <c r="V228" s="86"/>
      <c r="W228" s="237">
        <v>5</v>
      </c>
      <c r="X228" s="235">
        <v>1887.5</v>
      </c>
      <c r="Y228" s="236">
        <v>35862.5</v>
      </c>
      <c r="Z228" s="302"/>
    </row>
    <row r="229" spans="1:113">
      <c r="A229" s="21"/>
      <c r="B229" s="534" t="s">
        <v>65</v>
      </c>
      <c r="C229" s="438" t="s">
        <v>280</v>
      </c>
      <c r="D229" s="225" t="s">
        <v>123</v>
      </c>
      <c r="E229" s="231">
        <v>42490</v>
      </c>
      <c r="F229" s="2">
        <v>0</v>
      </c>
      <c r="G229" s="259">
        <v>42490</v>
      </c>
      <c r="H229" s="145"/>
      <c r="I229" s="214">
        <v>5.0400000000000049E-2</v>
      </c>
      <c r="J229" s="88">
        <v>2141.4960000000019</v>
      </c>
      <c r="K229" s="208">
        <v>50.400000000000048</v>
      </c>
      <c r="L229" s="206">
        <v>21414.960000000021</v>
      </c>
      <c r="M229" s="207">
        <v>21075.039999999979</v>
      </c>
      <c r="N229" s="302"/>
      <c r="O229" s="86"/>
      <c r="P229" s="214">
        <v>0.1</v>
      </c>
      <c r="Q229" s="88">
        <v>4249</v>
      </c>
      <c r="R229" s="208">
        <v>100</v>
      </c>
      <c r="S229" s="206">
        <v>42490</v>
      </c>
      <c r="T229" s="207">
        <v>0</v>
      </c>
      <c r="U229" s="302"/>
      <c r="V229" s="86"/>
      <c r="W229" s="237">
        <v>5</v>
      </c>
      <c r="X229" s="235">
        <v>2124.5</v>
      </c>
      <c r="Y229" s="236">
        <v>40365.5</v>
      </c>
      <c r="Z229" s="302"/>
    </row>
    <row r="230" spans="1:113">
      <c r="A230" s="21"/>
      <c r="B230" s="534" t="s">
        <v>65</v>
      </c>
      <c r="C230" s="438" t="s">
        <v>113</v>
      </c>
      <c r="D230" s="225" t="s">
        <v>80</v>
      </c>
      <c r="E230" s="231">
        <v>32370</v>
      </c>
      <c r="F230" s="2">
        <v>0</v>
      </c>
      <c r="G230" s="259">
        <v>32370</v>
      </c>
      <c r="H230" s="248"/>
      <c r="I230" s="214">
        <v>5.0400000000000049E-2</v>
      </c>
      <c r="J230" s="88">
        <v>1631.4480000000017</v>
      </c>
      <c r="K230" s="208">
        <v>50.400000000000048</v>
      </c>
      <c r="L230" s="206">
        <v>16314.480000000018</v>
      </c>
      <c r="M230" s="207">
        <v>16055.519999999982</v>
      </c>
      <c r="N230" s="302"/>
      <c r="O230" s="86"/>
      <c r="P230" s="214">
        <v>0.1</v>
      </c>
      <c r="Q230" s="88">
        <v>3237</v>
      </c>
      <c r="R230" s="208">
        <v>100</v>
      </c>
      <c r="S230" s="206">
        <v>32370</v>
      </c>
      <c r="T230" s="207">
        <v>0</v>
      </c>
      <c r="U230" s="302"/>
      <c r="V230" s="86"/>
      <c r="W230" s="237">
        <v>5</v>
      </c>
      <c r="X230" s="235">
        <v>1618.5</v>
      </c>
      <c r="Y230" s="236">
        <v>30751.5</v>
      </c>
      <c r="Z230" s="302"/>
    </row>
    <row r="231" spans="1:113">
      <c r="A231" s="21"/>
      <c r="B231" s="534" t="s">
        <v>65</v>
      </c>
      <c r="C231" s="438" t="s">
        <v>117</v>
      </c>
      <c r="D231" s="225" t="s">
        <v>80</v>
      </c>
      <c r="E231" s="231">
        <v>35710</v>
      </c>
      <c r="F231" s="2">
        <v>0</v>
      </c>
      <c r="G231" s="259">
        <v>35710</v>
      </c>
      <c r="H231" s="248"/>
      <c r="I231" s="214">
        <v>5.0400000000000049E-2</v>
      </c>
      <c r="J231" s="88">
        <v>1799.7840000000017</v>
      </c>
      <c r="K231" s="208">
        <v>50.400000000000048</v>
      </c>
      <c r="L231" s="206">
        <v>17997.840000000018</v>
      </c>
      <c r="M231" s="207">
        <v>17712.159999999982</v>
      </c>
      <c r="N231" s="302"/>
      <c r="O231" s="86"/>
      <c r="P231" s="214">
        <v>0.1</v>
      </c>
      <c r="Q231" s="88">
        <v>3571</v>
      </c>
      <c r="R231" s="208">
        <v>100</v>
      </c>
      <c r="S231" s="206">
        <v>35710</v>
      </c>
      <c r="T231" s="207">
        <v>0</v>
      </c>
      <c r="U231" s="302"/>
      <c r="V231" s="86"/>
      <c r="W231" s="237">
        <v>5</v>
      </c>
      <c r="X231" s="235">
        <v>1785.5</v>
      </c>
      <c r="Y231" s="236">
        <v>33924.5</v>
      </c>
      <c r="Z231" s="302"/>
    </row>
    <row r="232" spans="1:113">
      <c r="A232" s="21"/>
      <c r="B232" s="534" t="s">
        <v>65</v>
      </c>
      <c r="C232" s="438" t="s">
        <v>279</v>
      </c>
      <c r="D232" s="225" t="s">
        <v>80</v>
      </c>
      <c r="E232" s="231">
        <v>34620</v>
      </c>
      <c r="F232" s="2">
        <v>0</v>
      </c>
      <c r="G232" s="259">
        <v>34620</v>
      </c>
      <c r="H232" s="248"/>
      <c r="I232" s="214">
        <v>5.0400000000000049E-2</v>
      </c>
      <c r="J232" s="88">
        <v>1744.8480000000018</v>
      </c>
      <c r="K232" s="208">
        <v>50.400000000000048</v>
      </c>
      <c r="L232" s="206">
        <v>17448.480000000018</v>
      </c>
      <c r="M232" s="207">
        <v>17171.519999999982</v>
      </c>
      <c r="N232" s="302"/>
      <c r="O232" s="86"/>
      <c r="P232" s="214">
        <v>0.1</v>
      </c>
      <c r="Q232" s="88">
        <v>3462</v>
      </c>
      <c r="R232" s="208">
        <v>100</v>
      </c>
      <c r="S232" s="206">
        <v>34620</v>
      </c>
      <c r="T232" s="207">
        <v>0</v>
      </c>
      <c r="U232" s="302"/>
      <c r="V232" s="86"/>
      <c r="W232" s="237">
        <v>5</v>
      </c>
      <c r="X232" s="235">
        <v>1731</v>
      </c>
      <c r="Y232" s="236">
        <v>32889</v>
      </c>
      <c r="Z232" s="302"/>
    </row>
    <row r="233" spans="1:113">
      <c r="A233" s="21"/>
      <c r="B233" s="534" t="s">
        <v>65</v>
      </c>
      <c r="C233" s="438" t="s">
        <v>113</v>
      </c>
      <c r="D233" s="225" t="s">
        <v>143</v>
      </c>
      <c r="E233" s="231">
        <v>34110</v>
      </c>
      <c r="F233" s="2">
        <v>0</v>
      </c>
      <c r="G233" s="259">
        <v>34110</v>
      </c>
      <c r="H233" s="248"/>
      <c r="I233" s="214">
        <v>5.0400000000000049E-2</v>
      </c>
      <c r="J233" s="88">
        <v>1719.1440000000016</v>
      </c>
      <c r="K233" s="208">
        <v>50.400000000000048</v>
      </c>
      <c r="L233" s="206">
        <v>17191.440000000017</v>
      </c>
      <c r="M233" s="207">
        <v>16918.559999999983</v>
      </c>
      <c r="N233" s="302"/>
      <c r="O233" s="86"/>
      <c r="P233" s="214">
        <v>0.1</v>
      </c>
      <c r="Q233" s="88">
        <v>3411</v>
      </c>
      <c r="R233" s="208">
        <v>100</v>
      </c>
      <c r="S233" s="206">
        <v>34110</v>
      </c>
      <c r="T233" s="207">
        <v>0</v>
      </c>
      <c r="U233" s="302"/>
      <c r="V233" s="86"/>
      <c r="W233" s="237">
        <v>5</v>
      </c>
      <c r="X233" s="235">
        <v>1705.5</v>
      </c>
      <c r="Y233" s="236">
        <v>32404.5</v>
      </c>
      <c r="Z233" s="302"/>
    </row>
    <row r="234" spans="1:113">
      <c r="A234" s="21"/>
      <c r="B234" s="534" t="s">
        <v>65</v>
      </c>
      <c r="C234" s="438" t="s">
        <v>117</v>
      </c>
      <c r="D234" s="225" t="s">
        <v>143</v>
      </c>
      <c r="E234" s="231">
        <v>36910</v>
      </c>
      <c r="F234" s="2">
        <v>0</v>
      </c>
      <c r="G234" s="259">
        <v>36910</v>
      </c>
      <c r="H234" s="248"/>
      <c r="I234" s="214">
        <v>5.0399999999999945E-2</v>
      </c>
      <c r="J234" s="88">
        <v>1860.2639999999981</v>
      </c>
      <c r="K234" s="208">
        <v>50.399999999999942</v>
      </c>
      <c r="L234" s="206">
        <v>18602.639999999981</v>
      </c>
      <c r="M234" s="207">
        <v>18307.360000000019</v>
      </c>
      <c r="N234" s="302"/>
      <c r="O234" s="86"/>
      <c r="P234" s="214">
        <v>0.1</v>
      </c>
      <c r="Q234" s="88">
        <v>3691</v>
      </c>
      <c r="R234" s="208">
        <v>100</v>
      </c>
      <c r="S234" s="206">
        <v>36910</v>
      </c>
      <c r="T234" s="207">
        <v>0</v>
      </c>
      <c r="U234" s="302"/>
      <c r="V234" s="86"/>
      <c r="W234" s="237">
        <v>5</v>
      </c>
      <c r="X234" s="235">
        <v>1845.5</v>
      </c>
      <c r="Y234" s="236">
        <v>35064.5</v>
      </c>
      <c r="Z234" s="302"/>
    </row>
    <row r="235" spans="1:113" ht="15.75" thickBot="1">
      <c r="A235" s="21"/>
      <c r="B235" s="536" t="s">
        <v>65</v>
      </c>
      <c r="C235" s="440" t="s">
        <v>279</v>
      </c>
      <c r="D235" s="225" t="s">
        <v>143</v>
      </c>
      <c r="E235" s="228">
        <v>39170</v>
      </c>
      <c r="F235" s="15">
        <v>0</v>
      </c>
      <c r="G235" s="260">
        <v>39170</v>
      </c>
      <c r="H235" s="248"/>
      <c r="I235" s="251">
        <v>5.0400000000000049E-2</v>
      </c>
      <c r="J235" s="89">
        <v>1974.1680000000019</v>
      </c>
      <c r="K235" s="252">
        <v>50.400000000000048</v>
      </c>
      <c r="L235" s="253">
        <v>19741.680000000018</v>
      </c>
      <c r="M235" s="254">
        <v>19428.319999999982</v>
      </c>
      <c r="N235" s="303"/>
      <c r="O235" s="86"/>
      <c r="P235" s="251">
        <v>0.1</v>
      </c>
      <c r="Q235" s="89">
        <v>3917</v>
      </c>
      <c r="R235" s="252">
        <v>100</v>
      </c>
      <c r="S235" s="253">
        <v>39170</v>
      </c>
      <c r="T235" s="254">
        <v>0</v>
      </c>
      <c r="U235" s="303"/>
      <c r="V235" s="86"/>
      <c r="W235" s="255">
        <v>5</v>
      </c>
      <c r="X235" s="256">
        <v>1958.5</v>
      </c>
      <c r="Y235" s="257">
        <v>37211.5</v>
      </c>
      <c r="Z235" s="303"/>
    </row>
    <row r="236" spans="1:113" ht="5.25" customHeight="1">
      <c r="A236" s="31"/>
      <c r="B236" s="44"/>
      <c r="C236" s="435"/>
      <c r="D236" s="44"/>
      <c r="E236" s="146"/>
      <c r="F236" s="31"/>
      <c r="G236" s="146"/>
      <c r="H236" s="244"/>
      <c r="I236" s="80"/>
      <c r="J236" s="80"/>
      <c r="K236" s="75"/>
      <c r="L236" s="80"/>
      <c r="M236" s="80"/>
      <c r="N236" s="304"/>
      <c r="O236" s="204"/>
      <c r="P236" s="80"/>
      <c r="Q236" s="80"/>
      <c r="R236" s="75"/>
      <c r="S236" s="80"/>
      <c r="T236" s="80"/>
      <c r="U236" s="304"/>
      <c r="V236" s="204"/>
      <c r="W236" s="75"/>
      <c r="X236" s="92"/>
      <c r="Y236" s="80"/>
      <c r="Z236" s="310"/>
    </row>
    <row r="237" spans="1:113" s="5" customFormat="1" ht="10.5" hidden="1" customHeight="1">
      <c r="A237" s="21"/>
      <c r="B237" s="27"/>
      <c r="C237" s="441"/>
      <c r="D237" s="27"/>
      <c r="E237" s="156"/>
      <c r="F237" s="29"/>
      <c r="G237" s="149"/>
      <c r="H237" s="149"/>
      <c r="I237" s="77"/>
      <c r="J237" s="82"/>
      <c r="K237" s="161"/>
      <c r="L237" s="86"/>
      <c r="M237" s="86"/>
      <c r="N237" s="307"/>
      <c r="O237" s="91"/>
      <c r="P237" s="86"/>
      <c r="Q237" s="77"/>
      <c r="R237" s="82"/>
      <c r="S237" s="161"/>
      <c r="T237" s="86"/>
      <c r="U237" s="84"/>
      <c r="V237" s="86"/>
      <c r="W237" s="93"/>
      <c r="X237" s="161"/>
      <c r="Y237" s="86"/>
      <c r="Z237" s="49"/>
      <c r="AB237" s="500"/>
      <c r="AC237" s="500"/>
      <c r="AD237" s="500"/>
      <c r="AE237" s="500"/>
      <c r="AF237" s="500"/>
      <c r="AG237" s="500"/>
      <c r="AH237" s="500"/>
      <c r="AI237" s="500"/>
      <c r="AJ237" s="500"/>
      <c r="AK237" s="500"/>
      <c r="AL237" s="500"/>
      <c r="AM237" s="500"/>
      <c r="AN237" s="500"/>
      <c r="AO237" s="500"/>
      <c r="AP237" s="500"/>
      <c r="AQ237" s="500"/>
      <c r="AR237" s="500"/>
      <c r="AS237" s="500"/>
      <c r="AT237" s="500"/>
      <c r="AU237" s="500"/>
      <c r="AV237" s="500"/>
      <c r="AW237" s="500"/>
      <c r="AX237" s="500"/>
      <c r="AY237" s="500"/>
      <c r="AZ237" s="500"/>
      <c r="BA237" s="500"/>
      <c r="BB237" s="500"/>
      <c r="BC237" s="500"/>
      <c r="BD237" s="500"/>
      <c r="BE237" s="500"/>
      <c r="BF237" s="500"/>
      <c r="BG237" s="500"/>
      <c r="BH237" s="500"/>
      <c r="BI237" s="500"/>
      <c r="BJ237" s="500"/>
      <c r="BK237" s="500"/>
      <c r="BL237" s="500"/>
      <c r="BM237" s="500"/>
      <c r="BN237" s="500"/>
      <c r="BO237" s="500"/>
      <c r="BP237" s="500"/>
      <c r="BQ237" s="500"/>
      <c r="BR237" s="500"/>
      <c r="BS237" s="500"/>
      <c r="BT237" s="500"/>
      <c r="BU237" s="500"/>
      <c r="BV237" s="500"/>
      <c r="BW237" s="500"/>
      <c r="BX237" s="500"/>
      <c r="BY237" s="500"/>
      <c r="BZ237" s="500"/>
      <c r="CA237" s="500"/>
      <c r="CB237" s="500"/>
      <c r="CC237" s="500"/>
      <c r="CD237" s="500"/>
      <c r="CE237" s="500"/>
      <c r="CF237" s="500"/>
      <c r="CG237" s="500"/>
      <c r="CH237" s="500"/>
      <c r="CI237" s="500"/>
      <c r="CJ237" s="500"/>
      <c r="CK237" s="500"/>
      <c r="CL237" s="500"/>
      <c r="CM237" s="500"/>
      <c r="CN237" s="500"/>
      <c r="CO237" s="500"/>
      <c r="CP237" s="500"/>
      <c r="CQ237" s="500"/>
      <c r="CR237" s="500"/>
      <c r="CS237" s="500"/>
      <c r="CT237" s="500"/>
      <c r="CU237" s="500"/>
      <c r="CV237" s="500"/>
      <c r="CW237" s="500"/>
      <c r="CX237" s="500"/>
      <c r="CY237" s="500"/>
      <c r="CZ237" s="500"/>
      <c r="DA237" s="500"/>
      <c r="DB237" s="500"/>
      <c r="DC237" s="500"/>
      <c r="DD237" s="500"/>
      <c r="DE237" s="500"/>
      <c r="DF237" s="500"/>
      <c r="DG237" s="500"/>
      <c r="DH237" s="500"/>
      <c r="DI237" s="500"/>
    </row>
    <row r="238" spans="1:113" s="5" customFormat="1" ht="24.75" customHeight="1" thickBot="1">
      <c r="A238" s="67"/>
      <c r="B238" s="9" t="s">
        <v>94</v>
      </c>
      <c r="C238" s="430"/>
      <c r="D238" s="48"/>
      <c r="E238" s="150"/>
      <c r="F238" s="23"/>
      <c r="G238" s="150"/>
      <c r="H238" s="145"/>
      <c r="I238" s="212"/>
      <c r="J238" s="212"/>
      <c r="K238" s="74"/>
      <c r="L238" s="81"/>
      <c r="M238" s="79"/>
      <c r="N238" s="85"/>
      <c r="O238" s="66"/>
      <c r="P238" s="211"/>
      <c r="Q238" s="211"/>
      <c r="R238" s="74"/>
      <c r="S238" s="81"/>
      <c r="T238" s="79"/>
      <c r="U238" s="85"/>
      <c r="V238" s="66"/>
      <c r="W238" s="74"/>
      <c r="X238" s="50"/>
      <c r="Y238" s="81"/>
      <c r="Z238" s="81"/>
      <c r="AA238" s="23"/>
      <c r="AB238" s="500"/>
      <c r="AC238" s="500"/>
      <c r="AD238" s="500"/>
      <c r="AE238" s="500"/>
      <c r="AF238" s="500"/>
      <c r="AG238" s="500"/>
      <c r="AH238" s="500"/>
      <c r="AI238" s="500"/>
      <c r="AJ238" s="500"/>
      <c r="AK238" s="500"/>
      <c r="AL238" s="500"/>
      <c r="AM238" s="500"/>
      <c r="AN238" s="500"/>
      <c r="AO238" s="500"/>
      <c r="AP238" s="500"/>
      <c r="AQ238" s="500"/>
      <c r="AR238" s="500"/>
      <c r="AS238" s="500"/>
      <c r="AT238" s="500"/>
      <c r="AU238" s="500"/>
      <c r="AV238" s="500"/>
      <c r="AW238" s="500"/>
      <c r="AX238" s="500"/>
      <c r="AY238" s="500"/>
      <c r="AZ238" s="500"/>
      <c r="BA238" s="500"/>
      <c r="BB238" s="500"/>
      <c r="BC238" s="500"/>
      <c r="BD238" s="500"/>
      <c r="BE238" s="500"/>
      <c r="BF238" s="500"/>
      <c r="BG238" s="500"/>
      <c r="BH238" s="500"/>
      <c r="BI238" s="500"/>
      <c r="BJ238" s="500"/>
      <c r="BK238" s="500"/>
      <c r="BL238" s="500"/>
      <c r="BM238" s="500"/>
      <c r="BN238" s="500"/>
      <c r="BO238" s="500"/>
      <c r="BP238" s="500"/>
      <c r="BQ238" s="500"/>
      <c r="BR238" s="500"/>
      <c r="BS238" s="500"/>
      <c r="BT238" s="500"/>
      <c r="BU238" s="500"/>
      <c r="BV238" s="500"/>
      <c r="BW238" s="500"/>
      <c r="BX238" s="500"/>
      <c r="BY238" s="500"/>
      <c r="BZ238" s="500"/>
      <c r="CA238" s="500"/>
      <c r="CB238" s="500"/>
      <c r="CC238" s="500"/>
      <c r="CD238" s="500"/>
      <c r="CE238" s="500"/>
      <c r="CF238" s="500"/>
      <c r="CG238" s="500"/>
      <c r="CH238" s="500"/>
      <c r="CI238" s="500"/>
      <c r="CJ238" s="500"/>
      <c r="CK238" s="500"/>
      <c r="CL238" s="500"/>
      <c r="CM238" s="500"/>
      <c r="CN238" s="500"/>
      <c r="CO238" s="500"/>
      <c r="CP238" s="500"/>
      <c r="CQ238" s="500"/>
      <c r="CR238" s="500"/>
      <c r="CS238" s="500"/>
      <c r="CT238" s="500"/>
      <c r="CU238" s="500"/>
      <c r="CV238" s="500"/>
      <c r="CW238" s="500"/>
      <c r="CX238" s="500"/>
      <c r="CY238" s="500"/>
      <c r="CZ238" s="500"/>
      <c r="DA238" s="500"/>
      <c r="DB238" s="500"/>
      <c r="DC238" s="500"/>
      <c r="DD238" s="500"/>
      <c r="DE238" s="500"/>
      <c r="DF238" s="500"/>
      <c r="DG238" s="500"/>
      <c r="DH238" s="500"/>
      <c r="DI238" s="500"/>
    </row>
    <row r="239" spans="1:113" ht="23.25" customHeight="1">
      <c r="B239" s="26" t="s">
        <v>119</v>
      </c>
      <c r="C239" s="436"/>
      <c r="D239" s="59"/>
      <c r="E239" s="220" t="s">
        <v>42</v>
      </c>
      <c r="F239" s="25"/>
      <c r="G239" s="261"/>
      <c r="H239" s="145"/>
      <c r="I239" s="94" t="s">
        <v>16</v>
      </c>
      <c r="J239" s="87"/>
      <c r="K239" s="921" t="s">
        <v>355</v>
      </c>
      <c r="L239" s="921" t="s">
        <v>354</v>
      </c>
      <c r="M239" s="921" t="s">
        <v>353</v>
      </c>
      <c r="N239" s="927" t="s">
        <v>278</v>
      </c>
      <c r="O239" s="95"/>
      <c r="P239" s="94" t="s">
        <v>16</v>
      </c>
      <c r="Q239" s="87"/>
      <c r="R239" s="921" t="s">
        <v>355</v>
      </c>
      <c r="S239" s="921" t="s">
        <v>354</v>
      </c>
      <c r="T239" s="921" t="s">
        <v>353</v>
      </c>
      <c r="U239" s="927" t="s">
        <v>278</v>
      </c>
      <c r="V239" s="95"/>
      <c r="W239" s="923" t="s">
        <v>355</v>
      </c>
      <c r="X239" s="925" t="s">
        <v>354</v>
      </c>
      <c r="Y239" s="925" t="s">
        <v>353</v>
      </c>
      <c r="Z239" s="927" t="s">
        <v>278</v>
      </c>
    </row>
    <row r="240" spans="1:113" ht="30" customHeight="1" thickBot="1">
      <c r="B240" s="60" t="s">
        <v>20</v>
      </c>
      <c r="C240" s="437" t="s">
        <v>21</v>
      </c>
      <c r="D240" s="61"/>
      <c r="E240" s="221" t="s">
        <v>22</v>
      </c>
      <c r="F240" s="38" t="s">
        <v>31</v>
      </c>
      <c r="G240" s="262" t="s">
        <v>23</v>
      </c>
      <c r="H240" s="145"/>
      <c r="I240" s="460" t="s">
        <v>1</v>
      </c>
      <c r="J240" s="461" t="s">
        <v>2</v>
      </c>
      <c r="K240" s="922"/>
      <c r="L240" s="922"/>
      <c r="M240" s="922"/>
      <c r="N240" s="928"/>
      <c r="O240" s="96"/>
      <c r="P240" s="460" t="s">
        <v>1</v>
      </c>
      <c r="Q240" s="461" t="s">
        <v>2</v>
      </c>
      <c r="R240" s="922"/>
      <c r="S240" s="922"/>
      <c r="T240" s="922"/>
      <c r="U240" s="928"/>
      <c r="V240" s="96"/>
      <c r="W240" s="924"/>
      <c r="X240" s="926"/>
      <c r="Y240" s="926"/>
      <c r="Z240" s="928"/>
    </row>
    <row r="241" spans="1:113">
      <c r="B241" s="534" t="s">
        <v>119</v>
      </c>
      <c r="C241" s="854" t="s">
        <v>69</v>
      </c>
      <c r="D241" s="860" t="s">
        <v>79</v>
      </c>
      <c r="E241" s="222">
        <v>29670</v>
      </c>
      <c r="F241" s="7">
        <v>0</v>
      </c>
      <c r="G241" s="258">
        <v>29670</v>
      </c>
      <c r="H241" s="145"/>
      <c r="I241" s="214">
        <v>5.0400000000000049E-2</v>
      </c>
      <c r="J241" s="88">
        <v>1495.3680000000015</v>
      </c>
      <c r="K241" s="208">
        <v>50.400000000000048</v>
      </c>
      <c r="L241" s="206">
        <v>14953.680000000015</v>
      </c>
      <c r="M241" s="207">
        <v>14716.319999999985</v>
      </c>
      <c r="N241" s="302"/>
      <c r="O241" s="86"/>
      <c r="P241" s="214">
        <v>0.1</v>
      </c>
      <c r="Q241" s="88">
        <v>2967</v>
      </c>
      <c r="R241" s="208">
        <v>100</v>
      </c>
      <c r="S241" s="206">
        <v>29670</v>
      </c>
      <c r="T241" s="207">
        <v>0</v>
      </c>
      <c r="U241" s="302"/>
      <c r="V241" s="86"/>
      <c r="W241" s="237">
        <v>5</v>
      </c>
      <c r="X241" s="235">
        <v>1483.5</v>
      </c>
      <c r="Y241" s="236">
        <v>28186.5</v>
      </c>
      <c r="Z241" s="302"/>
    </row>
    <row r="242" spans="1:113">
      <c r="B242" s="534" t="s">
        <v>119</v>
      </c>
      <c r="C242" s="854" t="s">
        <v>70</v>
      </c>
      <c r="D242" s="860" t="s">
        <v>79</v>
      </c>
      <c r="E242" s="222">
        <v>32440</v>
      </c>
      <c r="F242" s="2">
        <v>0</v>
      </c>
      <c r="G242" s="259">
        <v>32440</v>
      </c>
      <c r="H242" s="145"/>
      <c r="I242" s="214">
        <v>5.0400000000000049E-2</v>
      </c>
      <c r="J242" s="88">
        <v>1634.9760000000015</v>
      </c>
      <c r="K242" s="208">
        <v>50.400000000000048</v>
      </c>
      <c r="L242" s="206">
        <v>16349.760000000015</v>
      </c>
      <c r="M242" s="207">
        <v>16090.239999999985</v>
      </c>
      <c r="N242" s="302"/>
      <c r="O242" s="86"/>
      <c r="P242" s="214">
        <v>0.1</v>
      </c>
      <c r="Q242" s="88">
        <v>3244</v>
      </c>
      <c r="R242" s="208">
        <v>100</v>
      </c>
      <c r="S242" s="206">
        <v>32440</v>
      </c>
      <c r="T242" s="207">
        <v>0</v>
      </c>
      <c r="U242" s="302"/>
      <c r="V242" s="86"/>
      <c r="W242" s="237">
        <v>5</v>
      </c>
      <c r="X242" s="235">
        <v>1622</v>
      </c>
      <c r="Y242" s="236">
        <v>30818</v>
      </c>
      <c r="Z242" s="302"/>
    </row>
    <row r="243" spans="1:113">
      <c r="A243" s="21"/>
      <c r="B243" s="534" t="s">
        <v>119</v>
      </c>
      <c r="C243" s="854" t="s">
        <v>120</v>
      </c>
      <c r="D243" s="860" t="s">
        <v>122</v>
      </c>
      <c r="E243" s="222">
        <v>34480</v>
      </c>
      <c r="F243" s="2">
        <v>0</v>
      </c>
      <c r="G243" s="259">
        <v>34480</v>
      </c>
      <c r="H243" s="145"/>
      <c r="I243" s="214">
        <v>5.0400000000000049E-2</v>
      </c>
      <c r="J243" s="88">
        <v>1737.7920000000017</v>
      </c>
      <c r="K243" s="208">
        <v>50.400000000000048</v>
      </c>
      <c r="L243" s="206">
        <v>17377.920000000016</v>
      </c>
      <c r="M243" s="207">
        <v>17102.079999999984</v>
      </c>
      <c r="N243" s="302"/>
      <c r="O243" s="86"/>
      <c r="P243" s="214">
        <v>0.1</v>
      </c>
      <c r="Q243" s="88">
        <v>3448</v>
      </c>
      <c r="R243" s="208">
        <v>100</v>
      </c>
      <c r="S243" s="206">
        <v>34480</v>
      </c>
      <c r="T243" s="207">
        <v>0</v>
      </c>
      <c r="U243" s="302"/>
      <c r="V243" s="86"/>
      <c r="W243" s="237">
        <v>5</v>
      </c>
      <c r="X243" s="235">
        <v>1724</v>
      </c>
      <c r="Y243" s="236">
        <v>32756</v>
      </c>
      <c r="Z243" s="302"/>
    </row>
    <row r="244" spans="1:113">
      <c r="A244" s="21"/>
      <c r="B244" s="534" t="s">
        <v>119</v>
      </c>
      <c r="C244" s="854" t="s">
        <v>121</v>
      </c>
      <c r="D244" s="860" t="s">
        <v>122</v>
      </c>
      <c r="E244" s="222">
        <v>37170</v>
      </c>
      <c r="F244" s="2">
        <v>0</v>
      </c>
      <c r="G244" s="259">
        <v>37170</v>
      </c>
      <c r="H244" s="145"/>
      <c r="I244" s="214">
        <v>5.0400000000000146E-2</v>
      </c>
      <c r="J244" s="88">
        <v>1873.3680000000054</v>
      </c>
      <c r="K244" s="208">
        <v>50.400000000000148</v>
      </c>
      <c r="L244" s="206">
        <v>18733.680000000055</v>
      </c>
      <c r="M244" s="207">
        <v>18436.319999999945</v>
      </c>
      <c r="N244" s="302"/>
      <c r="O244" s="86"/>
      <c r="P244" s="214">
        <v>0.1</v>
      </c>
      <c r="Q244" s="88">
        <v>3717</v>
      </c>
      <c r="R244" s="208">
        <v>100</v>
      </c>
      <c r="S244" s="206">
        <v>37170</v>
      </c>
      <c r="T244" s="207">
        <v>0</v>
      </c>
      <c r="U244" s="302"/>
      <c r="V244" s="86"/>
      <c r="W244" s="237">
        <v>5</v>
      </c>
      <c r="X244" s="235">
        <v>1858.5</v>
      </c>
      <c r="Y244" s="236">
        <v>35311.5</v>
      </c>
      <c r="Z244" s="302"/>
    </row>
    <row r="245" spans="1:113">
      <c r="A245" s="21"/>
      <c r="B245" s="534" t="s">
        <v>119</v>
      </c>
      <c r="C245" s="854" t="s">
        <v>280</v>
      </c>
      <c r="D245" s="860" t="s">
        <v>123</v>
      </c>
      <c r="E245" s="222">
        <v>43500</v>
      </c>
      <c r="F245" s="2">
        <v>0</v>
      </c>
      <c r="G245" s="259">
        <v>43500</v>
      </c>
      <c r="H245" s="145"/>
      <c r="I245" s="214">
        <v>5.0400000000000049E-2</v>
      </c>
      <c r="J245" s="88">
        <v>2192.4000000000019</v>
      </c>
      <c r="K245" s="208">
        <v>50.400000000000048</v>
      </c>
      <c r="L245" s="206">
        <v>21924.000000000018</v>
      </c>
      <c r="M245" s="207">
        <v>21575.999999999982</v>
      </c>
      <c r="N245" s="302"/>
      <c r="O245" s="86"/>
      <c r="P245" s="214">
        <v>0.1</v>
      </c>
      <c r="Q245" s="88">
        <v>4350</v>
      </c>
      <c r="R245" s="208">
        <v>100</v>
      </c>
      <c r="S245" s="206">
        <v>43500</v>
      </c>
      <c r="T245" s="207">
        <v>0</v>
      </c>
      <c r="U245" s="302"/>
      <c r="V245" s="86"/>
      <c r="W245" s="237">
        <v>5</v>
      </c>
      <c r="X245" s="235">
        <v>2175</v>
      </c>
      <c r="Y245" s="236">
        <v>41325</v>
      </c>
      <c r="Z245" s="302"/>
    </row>
    <row r="246" spans="1:113">
      <c r="A246" s="49"/>
      <c r="B246" s="534" t="s">
        <v>119</v>
      </c>
      <c r="C246" s="438" t="s">
        <v>113</v>
      </c>
      <c r="D246" s="225" t="s">
        <v>80</v>
      </c>
      <c r="E246" s="222">
        <v>32030</v>
      </c>
      <c r="F246" s="2">
        <v>0</v>
      </c>
      <c r="G246" s="259">
        <v>32030</v>
      </c>
      <c r="H246" s="145"/>
      <c r="I246" s="214">
        <v>5.0400000000000049E-2</v>
      </c>
      <c r="J246" s="88">
        <v>1614.3120000000015</v>
      </c>
      <c r="K246" s="208">
        <v>50.400000000000048</v>
      </c>
      <c r="L246" s="206">
        <v>16143.120000000015</v>
      </c>
      <c r="M246" s="207">
        <v>15886.879999999985</v>
      </c>
      <c r="N246" s="302"/>
      <c r="O246" s="86"/>
      <c r="P246" s="214">
        <v>0.1</v>
      </c>
      <c r="Q246" s="88">
        <v>3203</v>
      </c>
      <c r="R246" s="208">
        <v>100</v>
      </c>
      <c r="S246" s="206">
        <v>32030</v>
      </c>
      <c r="T246" s="207">
        <v>0</v>
      </c>
      <c r="U246" s="302"/>
      <c r="V246" s="86"/>
      <c r="W246" s="237">
        <v>5</v>
      </c>
      <c r="X246" s="235">
        <v>1601.5</v>
      </c>
      <c r="Y246" s="236">
        <v>30428.5</v>
      </c>
      <c r="Z246" s="302"/>
    </row>
    <row r="247" spans="1:113">
      <c r="A247" s="49"/>
      <c r="B247" s="534" t="s">
        <v>119</v>
      </c>
      <c r="C247" s="438" t="s">
        <v>117</v>
      </c>
      <c r="D247" s="225" t="s">
        <v>80</v>
      </c>
      <c r="E247" s="222">
        <v>34740</v>
      </c>
      <c r="F247" s="2">
        <v>0</v>
      </c>
      <c r="G247" s="259">
        <v>34740</v>
      </c>
      <c r="H247" s="145"/>
      <c r="I247" s="214">
        <v>5.0400000000000049E-2</v>
      </c>
      <c r="J247" s="88">
        <v>1750.8960000000018</v>
      </c>
      <c r="K247" s="208">
        <v>50.400000000000048</v>
      </c>
      <c r="L247" s="206">
        <v>17508.960000000017</v>
      </c>
      <c r="M247" s="207">
        <v>17231.039999999983</v>
      </c>
      <c r="N247" s="302"/>
      <c r="O247" s="86"/>
      <c r="P247" s="214">
        <v>0.1</v>
      </c>
      <c r="Q247" s="88">
        <v>3474</v>
      </c>
      <c r="R247" s="208">
        <v>100</v>
      </c>
      <c r="S247" s="206">
        <v>34740</v>
      </c>
      <c r="T247" s="207">
        <v>0</v>
      </c>
      <c r="U247" s="302"/>
      <c r="V247" s="86"/>
      <c r="W247" s="237">
        <v>5</v>
      </c>
      <c r="X247" s="235">
        <v>1737</v>
      </c>
      <c r="Y247" s="236">
        <v>33003</v>
      </c>
      <c r="Z247" s="302"/>
    </row>
    <row r="248" spans="1:113">
      <c r="A248" s="49"/>
      <c r="B248" s="534" t="s">
        <v>119</v>
      </c>
      <c r="C248" s="438" t="s">
        <v>279</v>
      </c>
      <c r="D248" s="225" t="s">
        <v>80</v>
      </c>
      <c r="E248" s="222">
        <v>34220</v>
      </c>
      <c r="F248" s="2">
        <v>0</v>
      </c>
      <c r="G248" s="259">
        <v>34220</v>
      </c>
      <c r="H248" s="145"/>
      <c r="I248" s="214">
        <v>5.0400000000000049E-2</v>
      </c>
      <c r="J248" s="88">
        <v>1724.6880000000017</v>
      </c>
      <c r="K248" s="208">
        <v>50.400000000000048</v>
      </c>
      <c r="L248" s="206">
        <v>17246.880000000016</v>
      </c>
      <c r="M248" s="207">
        <v>16973.119999999984</v>
      </c>
      <c r="N248" s="302"/>
      <c r="O248" s="86"/>
      <c r="P248" s="214">
        <v>0.1</v>
      </c>
      <c r="Q248" s="88">
        <v>3422</v>
      </c>
      <c r="R248" s="208">
        <v>100</v>
      </c>
      <c r="S248" s="206">
        <v>34220</v>
      </c>
      <c r="T248" s="207">
        <v>0</v>
      </c>
      <c r="U248" s="302"/>
      <c r="V248" s="86"/>
      <c r="W248" s="237">
        <v>5</v>
      </c>
      <c r="X248" s="235">
        <v>1711</v>
      </c>
      <c r="Y248" s="236">
        <v>32509</v>
      </c>
      <c r="Z248" s="302"/>
    </row>
    <row r="249" spans="1:113">
      <c r="A249" s="49"/>
      <c r="B249" s="534" t="s">
        <v>119</v>
      </c>
      <c r="C249" s="438" t="s">
        <v>113</v>
      </c>
      <c r="D249" s="225" t="s">
        <v>143</v>
      </c>
      <c r="E249" s="222">
        <v>34050</v>
      </c>
      <c r="F249" s="2">
        <v>0</v>
      </c>
      <c r="G249" s="259">
        <v>34050</v>
      </c>
      <c r="H249" s="145"/>
      <c r="I249" s="214">
        <v>5.0400000000000049E-2</v>
      </c>
      <c r="J249" s="88">
        <v>1716.1200000000017</v>
      </c>
      <c r="K249" s="208">
        <v>50.400000000000048</v>
      </c>
      <c r="L249" s="206">
        <v>17161.200000000019</v>
      </c>
      <c r="M249" s="207">
        <v>16888.799999999981</v>
      </c>
      <c r="N249" s="302"/>
      <c r="O249" s="86"/>
      <c r="P249" s="214">
        <v>0.1</v>
      </c>
      <c r="Q249" s="88">
        <v>3405</v>
      </c>
      <c r="R249" s="208">
        <v>100</v>
      </c>
      <c r="S249" s="206">
        <v>34050</v>
      </c>
      <c r="T249" s="207">
        <v>0</v>
      </c>
      <c r="U249" s="302"/>
      <c r="V249" s="86"/>
      <c r="W249" s="237">
        <v>5</v>
      </c>
      <c r="X249" s="235">
        <v>1702.5</v>
      </c>
      <c r="Y249" s="236">
        <v>32347.5</v>
      </c>
      <c r="Z249" s="302"/>
    </row>
    <row r="250" spans="1:113">
      <c r="A250" s="49"/>
      <c r="B250" s="534" t="s">
        <v>119</v>
      </c>
      <c r="C250" s="438" t="s">
        <v>117</v>
      </c>
      <c r="D250" s="225" t="s">
        <v>143</v>
      </c>
      <c r="E250" s="222">
        <v>36760</v>
      </c>
      <c r="F250" s="2">
        <v>0</v>
      </c>
      <c r="G250" s="259">
        <v>36760</v>
      </c>
      <c r="H250" s="145"/>
      <c r="I250" s="214">
        <v>5.0400000000000146E-2</v>
      </c>
      <c r="J250" s="88">
        <v>1852.7040000000054</v>
      </c>
      <c r="K250" s="208">
        <v>50.400000000000148</v>
      </c>
      <c r="L250" s="206">
        <v>18527.040000000055</v>
      </c>
      <c r="M250" s="207">
        <v>18232.959999999945</v>
      </c>
      <c r="N250" s="302"/>
      <c r="O250" s="86"/>
      <c r="P250" s="214">
        <v>0.1</v>
      </c>
      <c r="Q250" s="88">
        <v>3676</v>
      </c>
      <c r="R250" s="208">
        <v>100</v>
      </c>
      <c r="S250" s="206">
        <v>36760</v>
      </c>
      <c r="T250" s="207">
        <v>0</v>
      </c>
      <c r="U250" s="302"/>
      <c r="V250" s="86"/>
      <c r="W250" s="237">
        <v>5</v>
      </c>
      <c r="X250" s="235">
        <v>1838</v>
      </c>
      <c r="Y250" s="236">
        <v>34922</v>
      </c>
      <c r="Z250" s="302"/>
    </row>
    <row r="251" spans="1:113" ht="15.75" thickBot="1">
      <c r="A251" s="49"/>
      <c r="B251" s="536" t="s">
        <v>119</v>
      </c>
      <c r="C251" s="440" t="s">
        <v>279</v>
      </c>
      <c r="D251" s="229" t="s">
        <v>143</v>
      </c>
      <c r="E251" s="223">
        <v>38950</v>
      </c>
      <c r="F251" s="15">
        <v>0</v>
      </c>
      <c r="G251" s="260">
        <v>38950</v>
      </c>
      <c r="H251" s="145"/>
      <c r="I251" s="251">
        <v>5.0400000000000146E-2</v>
      </c>
      <c r="J251" s="89">
        <v>1963.0800000000056</v>
      </c>
      <c r="K251" s="252">
        <v>50.400000000000148</v>
      </c>
      <c r="L251" s="253">
        <v>19630.800000000057</v>
      </c>
      <c r="M251" s="254">
        <v>19319.199999999943</v>
      </c>
      <c r="N251" s="303"/>
      <c r="O251" s="86"/>
      <c r="P251" s="251">
        <v>0.1</v>
      </c>
      <c r="Q251" s="89">
        <v>3895</v>
      </c>
      <c r="R251" s="252">
        <v>100</v>
      </c>
      <c r="S251" s="253">
        <v>38950</v>
      </c>
      <c r="T251" s="254">
        <v>0</v>
      </c>
      <c r="U251" s="303"/>
      <c r="V251" s="86"/>
      <c r="W251" s="255">
        <v>5</v>
      </c>
      <c r="X251" s="256">
        <v>1947.5</v>
      </c>
      <c r="Y251" s="257">
        <v>37002.5</v>
      </c>
      <c r="Z251" s="303"/>
    </row>
    <row r="252" spans="1:113" ht="5.25" customHeight="1">
      <c r="A252" s="31"/>
      <c r="B252" s="44"/>
      <c r="C252" s="435"/>
      <c r="D252" s="44"/>
      <c r="E252" s="146"/>
      <c r="F252" s="31"/>
      <c r="G252" s="146"/>
      <c r="H252" s="145"/>
      <c r="I252" s="80"/>
      <c r="J252" s="80"/>
      <c r="K252" s="75"/>
      <c r="L252" s="80"/>
      <c r="M252" s="80"/>
      <c r="N252" s="304"/>
      <c r="O252" s="204"/>
      <c r="P252" s="80"/>
      <c r="Q252" s="80"/>
      <c r="R252" s="75"/>
      <c r="S252" s="80"/>
      <c r="T252" s="80"/>
      <c r="U252" s="304"/>
      <c r="V252" s="204"/>
      <c r="W252" s="75"/>
      <c r="X252" s="92"/>
      <c r="Y252" s="80"/>
      <c r="Z252" s="310"/>
    </row>
    <row r="253" spans="1:113" s="5" customFormat="1" ht="10.5" hidden="1" customHeight="1">
      <c r="A253" s="21"/>
      <c r="B253" s="27"/>
      <c r="C253" s="441"/>
      <c r="D253" s="27"/>
      <c r="E253" s="156"/>
      <c r="F253" s="29"/>
      <c r="G253" s="149"/>
      <c r="H253" s="149"/>
      <c r="I253" s="149"/>
      <c r="J253" s="149"/>
      <c r="K253" s="149"/>
      <c r="L253" s="149"/>
      <c r="M253" s="149"/>
      <c r="N253" s="308"/>
      <c r="O253" s="149"/>
      <c r="P253" s="149"/>
      <c r="Q253" s="149"/>
      <c r="R253" s="149"/>
      <c r="S253" s="149"/>
      <c r="T253" s="149"/>
      <c r="U253" s="308"/>
      <c r="V253" s="149"/>
      <c r="W253" s="149"/>
      <c r="X253" s="149"/>
      <c r="Y253" s="149"/>
      <c r="Z253" s="308"/>
      <c r="AA253" s="149"/>
      <c r="AB253" s="500"/>
      <c r="AC253" s="500"/>
      <c r="AD253" s="500"/>
      <c r="AE253" s="500"/>
      <c r="AF253" s="500"/>
      <c r="AG253" s="500"/>
      <c r="AH253" s="500"/>
      <c r="AI253" s="500"/>
      <c r="AJ253" s="500"/>
      <c r="AK253" s="500"/>
      <c r="AL253" s="500"/>
      <c r="AM253" s="500"/>
      <c r="AN253" s="500"/>
      <c r="AO253" s="500"/>
      <c r="AP253" s="500"/>
      <c r="AQ253" s="500"/>
      <c r="AR253" s="500"/>
      <c r="AS253" s="500"/>
      <c r="AT253" s="500"/>
      <c r="AU253" s="500"/>
      <c r="AV253" s="500"/>
      <c r="AW253" s="500"/>
      <c r="AX253" s="500"/>
      <c r="AY253" s="500"/>
      <c r="AZ253" s="500"/>
      <c r="BA253" s="500"/>
      <c r="BB253" s="500"/>
      <c r="BC253" s="500"/>
      <c r="BD253" s="500"/>
      <c r="BE253" s="500"/>
      <c r="BF253" s="500"/>
      <c r="BG253" s="500"/>
      <c r="BH253" s="500"/>
      <c r="BI253" s="500"/>
      <c r="BJ253" s="500"/>
      <c r="BK253" s="500"/>
      <c r="BL253" s="500"/>
      <c r="BM253" s="500"/>
      <c r="BN253" s="500"/>
      <c r="BO253" s="500"/>
      <c r="BP253" s="500"/>
      <c r="BQ253" s="500"/>
      <c r="BR253" s="500"/>
      <c r="BS253" s="500"/>
      <c r="BT253" s="500"/>
      <c r="BU253" s="500"/>
      <c r="BV253" s="500"/>
      <c r="BW253" s="500"/>
      <c r="BX253" s="500"/>
      <c r="BY253" s="500"/>
      <c r="BZ253" s="500"/>
      <c r="CA253" s="500"/>
      <c r="CB253" s="500"/>
      <c r="CC253" s="500"/>
      <c r="CD253" s="500"/>
      <c r="CE253" s="500"/>
      <c r="CF253" s="500"/>
      <c r="CG253" s="500"/>
      <c r="CH253" s="500"/>
      <c r="CI253" s="500"/>
      <c r="CJ253" s="500"/>
      <c r="CK253" s="500"/>
      <c r="CL253" s="500"/>
      <c r="CM253" s="500"/>
      <c r="CN253" s="500"/>
      <c r="CO253" s="500"/>
      <c r="CP253" s="500"/>
      <c r="CQ253" s="500"/>
      <c r="CR253" s="500"/>
      <c r="CS253" s="500"/>
      <c r="CT253" s="500"/>
      <c r="CU253" s="500"/>
      <c r="CV253" s="500"/>
      <c r="CW253" s="500"/>
      <c r="CX253" s="500"/>
      <c r="CY253" s="500"/>
      <c r="CZ253" s="500"/>
      <c r="DA253" s="500"/>
      <c r="DB253" s="500"/>
      <c r="DC253" s="500"/>
      <c r="DD253" s="500"/>
      <c r="DE253" s="500"/>
      <c r="DF253" s="500"/>
      <c r="DG253" s="500"/>
      <c r="DH253" s="500"/>
      <c r="DI253" s="500"/>
    </row>
    <row r="254" spans="1:113" s="5" customFormat="1" ht="24.75" customHeight="1" thickBot="1">
      <c r="A254" s="67"/>
      <c r="B254" s="9" t="s">
        <v>94</v>
      </c>
      <c r="C254" s="430"/>
      <c r="D254" s="48"/>
      <c r="E254" s="150"/>
      <c r="F254" s="23"/>
      <c r="G254" s="150"/>
      <c r="H254" s="145"/>
      <c r="I254" s="212"/>
      <c r="J254" s="212"/>
      <c r="K254" s="74"/>
      <c r="L254" s="81"/>
      <c r="M254" s="79"/>
      <c r="N254" s="85"/>
      <c r="O254" s="66"/>
      <c r="P254" s="211"/>
      <c r="Q254" s="211"/>
      <c r="R254" s="74"/>
      <c r="S254" s="81"/>
      <c r="T254" s="79"/>
      <c r="U254" s="85"/>
      <c r="V254" s="66"/>
      <c r="W254" s="74"/>
      <c r="X254" s="50"/>
      <c r="Y254" s="81"/>
      <c r="Z254" s="81"/>
      <c r="AA254" s="23"/>
      <c r="AB254" s="500"/>
      <c r="AC254" s="500"/>
      <c r="AD254" s="500"/>
      <c r="AE254" s="500"/>
      <c r="AF254" s="500"/>
      <c r="AG254" s="500"/>
      <c r="AH254" s="500"/>
      <c r="AI254" s="500"/>
      <c r="AJ254" s="500"/>
      <c r="AK254" s="500"/>
      <c r="AL254" s="500"/>
      <c r="AM254" s="500"/>
      <c r="AN254" s="500"/>
      <c r="AO254" s="500"/>
      <c r="AP254" s="500"/>
      <c r="AQ254" s="500"/>
      <c r="AR254" s="500"/>
      <c r="AS254" s="500"/>
      <c r="AT254" s="500"/>
      <c r="AU254" s="500"/>
      <c r="AV254" s="500"/>
      <c r="AW254" s="500"/>
      <c r="AX254" s="500"/>
      <c r="AY254" s="500"/>
      <c r="AZ254" s="500"/>
      <c r="BA254" s="500"/>
      <c r="BB254" s="500"/>
      <c r="BC254" s="500"/>
      <c r="BD254" s="500"/>
      <c r="BE254" s="500"/>
      <c r="BF254" s="500"/>
      <c r="BG254" s="500"/>
      <c r="BH254" s="500"/>
      <c r="BI254" s="500"/>
      <c r="BJ254" s="500"/>
      <c r="BK254" s="500"/>
      <c r="BL254" s="500"/>
      <c r="BM254" s="500"/>
      <c r="BN254" s="500"/>
      <c r="BO254" s="500"/>
      <c r="BP254" s="500"/>
      <c r="BQ254" s="500"/>
      <c r="BR254" s="500"/>
      <c r="BS254" s="500"/>
      <c r="BT254" s="500"/>
      <c r="BU254" s="500"/>
      <c r="BV254" s="500"/>
      <c r="BW254" s="500"/>
      <c r="BX254" s="500"/>
      <c r="BY254" s="500"/>
      <c r="BZ254" s="500"/>
      <c r="CA254" s="500"/>
      <c r="CB254" s="500"/>
      <c r="CC254" s="500"/>
      <c r="CD254" s="500"/>
      <c r="CE254" s="500"/>
      <c r="CF254" s="500"/>
      <c r="CG254" s="500"/>
      <c r="CH254" s="500"/>
      <c r="CI254" s="500"/>
      <c r="CJ254" s="500"/>
      <c r="CK254" s="500"/>
      <c r="CL254" s="500"/>
      <c r="CM254" s="500"/>
      <c r="CN254" s="500"/>
      <c r="CO254" s="500"/>
      <c r="CP254" s="500"/>
      <c r="CQ254" s="500"/>
      <c r="CR254" s="500"/>
      <c r="CS254" s="500"/>
      <c r="CT254" s="500"/>
      <c r="CU254" s="500"/>
      <c r="CV254" s="500"/>
      <c r="CW254" s="500"/>
      <c r="CX254" s="500"/>
      <c r="CY254" s="500"/>
      <c r="CZ254" s="500"/>
      <c r="DA254" s="500"/>
      <c r="DB254" s="500"/>
      <c r="DC254" s="500"/>
      <c r="DD254" s="500"/>
      <c r="DE254" s="500"/>
      <c r="DF254" s="500"/>
      <c r="DG254" s="500"/>
      <c r="DH254" s="500"/>
      <c r="DI254" s="500"/>
    </row>
    <row r="255" spans="1:113" ht="23.25" customHeight="1">
      <c r="B255" s="26" t="s">
        <v>132</v>
      </c>
      <c r="C255" s="436"/>
      <c r="D255" s="59"/>
      <c r="E255" s="220" t="s">
        <v>42</v>
      </c>
      <c r="F255" s="25"/>
      <c r="G255" s="261"/>
      <c r="H255" s="145"/>
      <c r="I255" s="94" t="s">
        <v>16</v>
      </c>
      <c r="J255" s="87"/>
      <c r="K255" s="921" t="s">
        <v>355</v>
      </c>
      <c r="L255" s="921" t="s">
        <v>354</v>
      </c>
      <c r="M255" s="921" t="s">
        <v>353</v>
      </c>
      <c r="N255" s="927" t="s">
        <v>278</v>
      </c>
      <c r="O255" s="95"/>
      <c r="P255" s="94" t="s">
        <v>16</v>
      </c>
      <c r="Q255" s="87"/>
      <c r="R255" s="921" t="s">
        <v>355</v>
      </c>
      <c r="S255" s="921" t="s">
        <v>354</v>
      </c>
      <c r="T255" s="921" t="s">
        <v>353</v>
      </c>
      <c r="U255" s="927" t="s">
        <v>278</v>
      </c>
      <c r="V255" s="95"/>
      <c r="W255" s="923" t="s">
        <v>355</v>
      </c>
      <c r="X255" s="925" t="s">
        <v>354</v>
      </c>
      <c r="Y255" s="925" t="s">
        <v>353</v>
      </c>
      <c r="Z255" s="927" t="s">
        <v>278</v>
      </c>
    </row>
    <row r="256" spans="1:113" ht="30" customHeight="1" thickBot="1">
      <c r="B256" s="60" t="s">
        <v>20</v>
      </c>
      <c r="C256" s="437" t="s">
        <v>21</v>
      </c>
      <c r="D256" s="61"/>
      <c r="E256" s="221" t="s">
        <v>22</v>
      </c>
      <c r="F256" s="38" t="s">
        <v>31</v>
      </c>
      <c r="G256" s="262" t="s">
        <v>23</v>
      </c>
      <c r="H256" s="145"/>
      <c r="I256" s="460" t="s">
        <v>1</v>
      </c>
      <c r="J256" s="461" t="s">
        <v>2</v>
      </c>
      <c r="K256" s="922"/>
      <c r="L256" s="922"/>
      <c r="M256" s="922"/>
      <c r="N256" s="928"/>
      <c r="O256" s="96"/>
      <c r="P256" s="460" t="s">
        <v>1</v>
      </c>
      <c r="Q256" s="461" t="s">
        <v>2</v>
      </c>
      <c r="R256" s="922"/>
      <c r="S256" s="922"/>
      <c r="T256" s="922"/>
      <c r="U256" s="928"/>
      <c r="V256" s="96"/>
      <c r="W256" s="924"/>
      <c r="X256" s="926"/>
      <c r="Y256" s="926"/>
      <c r="Z256" s="928"/>
    </row>
    <row r="257" spans="1:26">
      <c r="B257" s="18" t="s">
        <v>56</v>
      </c>
      <c r="C257" s="854" t="s">
        <v>145</v>
      </c>
      <c r="D257" s="860" t="s">
        <v>78</v>
      </c>
      <c r="E257" s="222">
        <v>21880</v>
      </c>
      <c r="F257" s="7">
        <v>0</v>
      </c>
      <c r="G257" s="258">
        <v>21880</v>
      </c>
      <c r="H257" s="145"/>
      <c r="I257" s="214">
        <v>5.0400000000000146E-2</v>
      </c>
      <c r="J257" s="88">
        <v>1102.7520000000031</v>
      </c>
      <c r="K257" s="208">
        <v>50.400000000000148</v>
      </c>
      <c r="L257" s="206">
        <v>11027.520000000031</v>
      </c>
      <c r="M257" s="207">
        <v>10852.479999999969</v>
      </c>
      <c r="N257" s="302"/>
      <c r="O257" s="86"/>
      <c r="P257" s="214">
        <v>0.1</v>
      </c>
      <c r="Q257" s="88">
        <v>2188</v>
      </c>
      <c r="R257" s="208">
        <v>100</v>
      </c>
      <c r="S257" s="206">
        <v>21880</v>
      </c>
      <c r="T257" s="207">
        <v>0</v>
      </c>
      <c r="U257" s="302"/>
      <c r="V257" s="86"/>
      <c r="W257" s="237">
        <v>5</v>
      </c>
      <c r="X257" s="235">
        <v>1094</v>
      </c>
      <c r="Y257" s="236">
        <v>20786</v>
      </c>
      <c r="Z257" s="302"/>
    </row>
    <row r="258" spans="1:26">
      <c r="B258" s="534" t="s">
        <v>56</v>
      </c>
      <c r="C258" s="854" t="s">
        <v>281</v>
      </c>
      <c r="D258" s="860" t="s">
        <v>79</v>
      </c>
      <c r="E258" s="222">
        <v>25210</v>
      </c>
      <c r="F258" s="2">
        <v>0</v>
      </c>
      <c r="G258" s="259">
        <v>25210</v>
      </c>
      <c r="H258" s="145"/>
      <c r="I258" s="214">
        <v>5.0400000000000049E-2</v>
      </c>
      <c r="J258" s="88">
        <v>1270.5840000000012</v>
      </c>
      <c r="K258" s="208">
        <v>50.400000000000048</v>
      </c>
      <c r="L258" s="206">
        <v>12705.840000000011</v>
      </c>
      <c r="M258" s="207">
        <v>12504.159999999989</v>
      </c>
      <c r="N258" s="302"/>
      <c r="O258" s="86"/>
      <c r="P258" s="214">
        <v>0.1</v>
      </c>
      <c r="Q258" s="88">
        <v>2521</v>
      </c>
      <c r="R258" s="208">
        <v>100</v>
      </c>
      <c r="S258" s="206">
        <v>25210</v>
      </c>
      <c r="T258" s="207">
        <v>0</v>
      </c>
      <c r="U258" s="302"/>
      <c r="V258" s="86"/>
      <c r="W258" s="237">
        <v>5</v>
      </c>
      <c r="X258" s="235">
        <v>1260.5</v>
      </c>
      <c r="Y258" s="236">
        <v>23949.5</v>
      </c>
      <c r="Z258" s="302"/>
    </row>
    <row r="259" spans="1:26">
      <c r="A259" s="21"/>
      <c r="B259" s="534" t="s">
        <v>56</v>
      </c>
      <c r="C259" s="438" t="s">
        <v>113</v>
      </c>
      <c r="D259" s="225" t="s">
        <v>144</v>
      </c>
      <c r="E259" s="222">
        <v>23530</v>
      </c>
      <c r="F259" s="2">
        <v>0</v>
      </c>
      <c r="G259" s="259">
        <v>23530</v>
      </c>
      <c r="H259" s="145"/>
      <c r="I259" s="214">
        <v>5.0400000000000049E-2</v>
      </c>
      <c r="J259" s="88">
        <v>1185.9120000000012</v>
      </c>
      <c r="K259" s="208">
        <v>50.400000000000048</v>
      </c>
      <c r="L259" s="206">
        <v>11859.120000000012</v>
      </c>
      <c r="M259" s="207">
        <v>11670.879999999988</v>
      </c>
      <c r="N259" s="302"/>
      <c r="O259" s="86"/>
      <c r="P259" s="214">
        <v>0.1</v>
      </c>
      <c r="Q259" s="88">
        <v>2353</v>
      </c>
      <c r="R259" s="208">
        <v>100</v>
      </c>
      <c r="S259" s="206">
        <v>23530</v>
      </c>
      <c r="T259" s="207">
        <v>0</v>
      </c>
      <c r="U259" s="302"/>
      <c r="V259" s="86"/>
      <c r="W259" s="237">
        <v>5</v>
      </c>
      <c r="X259" s="235">
        <v>1176.5</v>
      </c>
      <c r="Y259" s="236">
        <v>22353.5</v>
      </c>
      <c r="Z259" s="302"/>
    </row>
    <row r="260" spans="1:26">
      <c r="A260" s="21"/>
      <c r="B260" s="534" t="s">
        <v>56</v>
      </c>
      <c r="C260" s="438" t="s">
        <v>279</v>
      </c>
      <c r="D260" s="225" t="s">
        <v>80</v>
      </c>
      <c r="E260" s="222">
        <v>27530</v>
      </c>
      <c r="F260" s="2">
        <v>0</v>
      </c>
      <c r="G260" s="259">
        <v>27530</v>
      </c>
      <c r="H260" s="145"/>
      <c r="I260" s="214">
        <v>5.0400000000000049E-2</v>
      </c>
      <c r="J260" s="88">
        <v>1387.5120000000013</v>
      </c>
      <c r="K260" s="208">
        <v>50.400000000000048</v>
      </c>
      <c r="L260" s="206">
        <v>13875.120000000014</v>
      </c>
      <c r="M260" s="207">
        <v>13654.879999999986</v>
      </c>
      <c r="N260" s="302"/>
      <c r="O260" s="86"/>
      <c r="P260" s="214">
        <v>0.1</v>
      </c>
      <c r="Q260" s="88">
        <v>2753</v>
      </c>
      <c r="R260" s="208">
        <v>100</v>
      </c>
      <c r="S260" s="206">
        <v>27530</v>
      </c>
      <c r="T260" s="207">
        <v>0</v>
      </c>
      <c r="U260" s="302"/>
      <c r="V260" s="86"/>
      <c r="W260" s="237">
        <v>5</v>
      </c>
      <c r="X260" s="235">
        <v>1376.5</v>
      </c>
      <c r="Y260" s="236">
        <v>26153.5</v>
      </c>
      <c r="Z260" s="302"/>
    </row>
    <row r="261" spans="1:26">
      <c r="A261" s="21"/>
      <c r="B261" s="534" t="s">
        <v>56</v>
      </c>
      <c r="C261" s="438" t="s">
        <v>282</v>
      </c>
      <c r="D261" s="225" t="s">
        <v>80</v>
      </c>
      <c r="E261" s="222">
        <v>29580</v>
      </c>
      <c r="F261" s="2">
        <v>0</v>
      </c>
      <c r="G261" s="259">
        <v>29580</v>
      </c>
      <c r="H261" s="145"/>
      <c r="I261" s="214">
        <v>5.0400000000000146E-2</v>
      </c>
      <c r="J261" s="88">
        <v>1490.8320000000044</v>
      </c>
      <c r="K261" s="208">
        <v>50.400000000000148</v>
      </c>
      <c r="L261" s="206">
        <v>14908.320000000043</v>
      </c>
      <c r="M261" s="207">
        <v>14671.679999999957</v>
      </c>
      <c r="N261" s="302"/>
      <c r="O261" s="86"/>
      <c r="P261" s="214">
        <v>0.1</v>
      </c>
      <c r="Q261" s="88">
        <v>2958</v>
      </c>
      <c r="R261" s="208">
        <v>100</v>
      </c>
      <c r="S261" s="206">
        <v>29580</v>
      </c>
      <c r="T261" s="207">
        <v>0</v>
      </c>
      <c r="U261" s="302"/>
      <c r="V261" s="86"/>
      <c r="W261" s="237">
        <v>5</v>
      </c>
      <c r="X261" s="235">
        <v>1479</v>
      </c>
      <c r="Y261" s="236">
        <v>28101</v>
      </c>
      <c r="Z261" s="302"/>
    </row>
    <row r="262" spans="1:26">
      <c r="A262" s="49"/>
      <c r="B262" s="18" t="s">
        <v>57</v>
      </c>
      <c r="C262" s="854" t="s">
        <v>145</v>
      </c>
      <c r="D262" s="860" t="s">
        <v>79</v>
      </c>
      <c r="E262" s="222">
        <v>27590</v>
      </c>
      <c r="F262" s="2">
        <v>0</v>
      </c>
      <c r="G262" s="259">
        <v>27590</v>
      </c>
      <c r="H262" s="145"/>
      <c r="I262" s="214">
        <v>5.0400000000000049E-2</v>
      </c>
      <c r="J262" s="88">
        <v>1390.5360000000014</v>
      </c>
      <c r="K262" s="208">
        <v>50.400000000000048</v>
      </c>
      <c r="L262" s="206">
        <v>13905.360000000015</v>
      </c>
      <c r="M262" s="207">
        <v>13684.639999999985</v>
      </c>
      <c r="N262" s="302"/>
      <c r="O262" s="86"/>
      <c r="P262" s="214">
        <v>0.1</v>
      </c>
      <c r="Q262" s="88">
        <v>2759</v>
      </c>
      <c r="R262" s="208">
        <v>100</v>
      </c>
      <c r="S262" s="206">
        <v>27590</v>
      </c>
      <c r="T262" s="207">
        <v>0</v>
      </c>
      <c r="U262" s="302"/>
      <c r="V262" s="86"/>
      <c r="W262" s="237">
        <v>5</v>
      </c>
      <c r="X262" s="235">
        <v>1379.5</v>
      </c>
      <c r="Y262" s="236">
        <v>26210.5</v>
      </c>
      <c r="Z262" s="302"/>
    </row>
    <row r="263" spans="1:26">
      <c r="A263" s="49"/>
      <c r="B263" s="534" t="s">
        <v>57</v>
      </c>
      <c r="C263" s="854" t="s">
        <v>281</v>
      </c>
      <c r="D263" s="860" t="s">
        <v>79</v>
      </c>
      <c r="E263" s="222">
        <v>29150</v>
      </c>
      <c r="F263" s="2">
        <v>0</v>
      </c>
      <c r="G263" s="259">
        <v>29150</v>
      </c>
      <c r="H263" s="145"/>
      <c r="I263" s="214">
        <v>5.0400000000000049E-2</v>
      </c>
      <c r="J263" s="88">
        <v>1469.1600000000014</v>
      </c>
      <c r="K263" s="208">
        <v>50.400000000000048</v>
      </c>
      <c r="L263" s="206">
        <v>14691.600000000015</v>
      </c>
      <c r="M263" s="207">
        <v>14458.399999999985</v>
      </c>
      <c r="N263" s="302"/>
      <c r="O263" s="86"/>
      <c r="P263" s="214">
        <v>0.1</v>
      </c>
      <c r="Q263" s="88">
        <v>2915</v>
      </c>
      <c r="R263" s="208">
        <v>100</v>
      </c>
      <c r="S263" s="206">
        <v>29150</v>
      </c>
      <c r="T263" s="207">
        <v>0</v>
      </c>
      <c r="U263" s="302"/>
      <c r="V263" s="86"/>
      <c r="W263" s="237">
        <v>5</v>
      </c>
      <c r="X263" s="235">
        <v>1457.5</v>
      </c>
      <c r="Y263" s="236">
        <v>27692.5</v>
      </c>
      <c r="Z263" s="302"/>
    </row>
    <row r="264" spans="1:26">
      <c r="A264" s="49"/>
      <c r="B264" s="534" t="s">
        <v>57</v>
      </c>
      <c r="C264" s="854" t="s">
        <v>283</v>
      </c>
      <c r="D264" s="860" t="s">
        <v>122</v>
      </c>
      <c r="E264" s="222">
        <v>31160</v>
      </c>
      <c r="F264" s="2">
        <v>0</v>
      </c>
      <c r="G264" s="259">
        <v>31160</v>
      </c>
      <c r="H264" s="145"/>
      <c r="I264" s="214">
        <v>5.0400000000000049E-2</v>
      </c>
      <c r="J264" s="88">
        <v>1570.4640000000015</v>
      </c>
      <c r="K264" s="208">
        <v>50.400000000000048</v>
      </c>
      <c r="L264" s="206">
        <v>15704.640000000016</v>
      </c>
      <c r="M264" s="207">
        <v>15455.359999999984</v>
      </c>
      <c r="N264" s="302"/>
      <c r="O264" s="86"/>
      <c r="P264" s="214">
        <v>0.1</v>
      </c>
      <c r="Q264" s="88">
        <v>3116</v>
      </c>
      <c r="R264" s="208">
        <v>100</v>
      </c>
      <c r="S264" s="206">
        <v>31160</v>
      </c>
      <c r="T264" s="207">
        <v>0</v>
      </c>
      <c r="U264" s="302"/>
      <c r="V264" s="86"/>
      <c r="W264" s="237">
        <v>5</v>
      </c>
      <c r="X264" s="235">
        <v>1558</v>
      </c>
      <c r="Y264" s="236">
        <v>29602</v>
      </c>
      <c r="Z264" s="302"/>
    </row>
    <row r="265" spans="1:26">
      <c r="A265" s="49"/>
      <c r="B265" s="534" t="s">
        <v>57</v>
      </c>
      <c r="C265" s="854" t="s">
        <v>284</v>
      </c>
      <c r="D265" s="860" t="s">
        <v>122</v>
      </c>
      <c r="E265" s="222">
        <v>33180</v>
      </c>
      <c r="F265" s="2">
        <v>0</v>
      </c>
      <c r="G265" s="259">
        <v>33180</v>
      </c>
      <c r="H265" s="145"/>
      <c r="I265" s="214">
        <v>5.0400000000000049E-2</v>
      </c>
      <c r="J265" s="88">
        <v>1672.2720000000015</v>
      </c>
      <c r="K265" s="208">
        <v>50.400000000000048</v>
      </c>
      <c r="L265" s="206">
        <v>16722.720000000016</v>
      </c>
      <c r="M265" s="207">
        <v>16457.279999999984</v>
      </c>
      <c r="N265" s="302"/>
      <c r="O265" s="86"/>
      <c r="P265" s="214">
        <v>0.1</v>
      </c>
      <c r="Q265" s="88">
        <v>3318</v>
      </c>
      <c r="R265" s="208">
        <v>100</v>
      </c>
      <c r="S265" s="206">
        <v>33180</v>
      </c>
      <c r="T265" s="207">
        <v>0</v>
      </c>
      <c r="U265" s="302"/>
      <c r="V265" s="86"/>
      <c r="W265" s="237">
        <v>5</v>
      </c>
      <c r="X265" s="235">
        <v>1659</v>
      </c>
      <c r="Y265" s="236">
        <v>31521</v>
      </c>
      <c r="Z265" s="302"/>
    </row>
    <row r="266" spans="1:26">
      <c r="A266" s="49"/>
      <c r="B266" s="534" t="s">
        <v>57</v>
      </c>
      <c r="C266" s="438" t="s">
        <v>113</v>
      </c>
      <c r="D266" s="225" t="s">
        <v>80</v>
      </c>
      <c r="E266" s="222">
        <v>29580</v>
      </c>
      <c r="F266" s="2">
        <v>0</v>
      </c>
      <c r="G266" s="259">
        <v>29580</v>
      </c>
      <c r="H266" s="145"/>
      <c r="I266" s="214">
        <v>5.0400000000000146E-2</v>
      </c>
      <c r="J266" s="88">
        <v>1490.8320000000044</v>
      </c>
      <c r="K266" s="208">
        <v>50.400000000000148</v>
      </c>
      <c r="L266" s="206">
        <v>14908.320000000043</v>
      </c>
      <c r="M266" s="207">
        <v>14671.679999999957</v>
      </c>
      <c r="N266" s="302"/>
      <c r="O266" s="86"/>
      <c r="P266" s="214">
        <v>0.1</v>
      </c>
      <c r="Q266" s="88">
        <v>2958</v>
      </c>
      <c r="R266" s="208">
        <v>100</v>
      </c>
      <c r="S266" s="206">
        <v>29580</v>
      </c>
      <c r="T266" s="207">
        <v>0</v>
      </c>
      <c r="U266" s="302"/>
      <c r="V266" s="86"/>
      <c r="W266" s="237">
        <v>5</v>
      </c>
      <c r="X266" s="235">
        <v>1479</v>
      </c>
      <c r="Y266" s="236">
        <v>28101</v>
      </c>
      <c r="Z266" s="302"/>
    </row>
    <row r="267" spans="1:26">
      <c r="A267" s="49"/>
      <c r="B267" s="534" t="s">
        <v>57</v>
      </c>
      <c r="C267" s="438" t="s">
        <v>279</v>
      </c>
      <c r="D267" s="225" t="s">
        <v>80</v>
      </c>
      <c r="E267" s="222">
        <v>31480</v>
      </c>
      <c r="F267" s="2">
        <v>0</v>
      </c>
      <c r="G267" s="259">
        <v>31480</v>
      </c>
      <c r="H267" s="145"/>
      <c r="I267" s="214">
        <v>5.0400000000000049E-2</v>
      </c>
      <c r="J267" s="88">
        <v>1586.5920000000015</v>
      </c>
      <c r="K267" s="208">
        <v>50.400000000000048</v>
      </c>
      <c r="L267" s="206">
        <v>15865.920000000015</v>
      </c>
      <c r="M267" s="207">
        <v>15614.079999999985</v>
      </c>
      <c r="N267" s="302"/>
      <c r="O267" s="86"/>
      <c r="P267" s="214">
        <v>0.1</v>
      </c>
      <c r="Q267" s="88">
        <v>3148</v>
      </c>
      <c r="R267" s="208">
        <v>100</v>
      </c>
      <c r="S267" s="206">
        <v>31480</v>
      </c>
      <c r="T267" s="207">
        <v>0</v>
      </c>
      <c r="U267" s="302"/>
      <c r="V267" s="86"/>
      <c r="W267" s="237">
        <v>5</v>
      </c>
      <c r="X267" s="235">
        <v>1574</v>
      </c>
      <c r="Y267" s="236">
        <v>29906</v>
      </c>
      <c r="Z267" s="302"/>
    </row>
    <row r="268" spans="1:26">
      <c r="A268" s="49"/>
      <c r="B268" s="534" t="s">
        <v>57</v>
      </c>
      <c r="C268" s="438" t="s">
        <v>282</v>
      </c>
      <c r="D268" s="225" t="s">
        <v>80</v>
      </c>
      <c r="E268" s="222">
        <v>33510</v>
      </c>
      <c r="F268" s="2">
        <v>0</v>
      </c>
      <c r="G268" s="259">
        <v>33510</v>
      </c>
      <c r="H268" s="145"/>
      <c r="I268" s="214">
        <v>5.0400000000000049E-2</v>
      </c>
      <c r="J268" s="88">
        <v>1688.9040000000016</v>
      </c>
      <c r="K268" s="208">
        <v>50.400000000000048</v>
      </c>
      <c r="L268" s="206">
        <v>16889.040000000015</v>
      </c>
      <c r="M268" s="207">
        <v>16620.959999999985</v>
      </c>
      <c r="N268" s="302"/>
      <c r="O268" s="86"/>
      <c r="P268" s="214">
        <v>0.1</v>
      </c>
      <c r="Q268" s="88">
        <v>3351</v>
      </c>
      <c r="R268" s="208">
        <v>100</v>
      </c>
      <c r="S268" s="206">
        <v>33510</v>
      </c>
      <c r="T268" s="207">
        <v>0</v>
      </c>
      <c r="U268" s="302"/>
      <c r="V268" s="86"/>
      <c r="W268" s="237">
        <v>5</v>
      </c>
      <c r="X268" s="235">
        <v>1675.5</v>
      </c>
      <c r="Y268" s="236">
        <v>31834.5</v>
      </c>
      <c r="Z268" s="302"/>
    </row>
    <row r="269" spans="1:26">
      <c r="A269" s="49"/>
      <c r="B269" s="534" t="s">
        <v>57</v>
      </c>
      <c r="C269" s="438" t="s">
        <v>113</v>
      </c>
      <c r="D269" s="225" t="s">
        <v>118</v>
      </c>
      <c r="E269" s="222">
        <v>32780</v>
      </c>
      <c r="F269" s="2">
        <v>0</v>
      </c>
      <c r="G269" s="259">
        <v>32780</v>
      </c>
      <c r="H269" s="145"/>
      <c r="I269" s="214">
        <v>5.0400000000000049E-2</v>
      </c>
      <c r="J269" s="88">
        <v>1652.1120000000017</v>
      </c>
      <c r="K269" s="208">
        <v>50.400000000000048</v>
      </c>
      <c r="L269" s="206">
        <v>16521.120000000017</v>
      </c>
      <c r="M269" s="207">
        <v>16258.879999999983</v>
      </c>
      <c r="N269" s="302"/>
      <c r="O269" s="86"/>
      <c r="P269" s="214">
        <v>0.1</v>
      </c>
      <c r="Q269" s="88">
        <v>3278</v>
      </c>
      <c r="R269" s="208">
        <v>100</v>
      </c>
      <c r="S269" s="206">
        <v>32780</v>
      </c>
      <c r="T269" s="207">
        <v>0</v>
      </c>
      <c r="U269" s="302"/>
      <c r="V269" s="86"/>
      <c r="W269" s="237">
        <v>5</v>
      </c>
      <c r="X269" s="235">
        <v>1639</v>
      </c>
      <c r="Y269" s="236">
        <v>31141</v>
      </c>
      <c r="Z269" s="302"/>
    </row>
    <row r="270" spans="1:26">
      <c r="A270" s="21"/>
      <c r="B270" s="534" t="s">
        <v>57</v>
      </c>
      <c r="C270" s="438" t="s">
        <v>279</v>
      </c>
      <c r="D270" s="225" t="s">
        <v>143</v>
      </c>
      <c r="E270" s="222">
        <v>34800</v>
      </c>
      <c r="F270" s="2">
        <v>0</v>
      </c>
      <c r="G270" s="259">
        <v>34800</v>
      </c>
      <c r="H270" s="145"/>
      <c r="I270" s="214">
        <v>5.0400000000000049E-2</v>
      </c>
      <c r="J270" s="88">
        <v>1753.9200000000017</v>
      </c>
      <c r="K270" s="208">
        <v>50.400000000000048</v>
      </c>
      <c r="L270" s="206">
        <v>17539.200000000015</v>
      </c>
      <c r="M270" s="207">
        <v>17260.799999999985</v>
      </c>
      <c r="N270" s="302"/>
      <c r="O270" s="86"/>
      <c r="P270" s="214">
        <v>0.1</v>
      </c>
      <c r="Q270" s="88">
        <v>3480</v>
      </c>
      <c r="R270" s="208">
        <v>100</v>
      </c>
      <c r="S270" s="206">
        <v>34800</v>
      </c>
      <c r="T270" s="207">
        <v>0</v>
      </c>
      <c r="U270" s="302"/>
      <c r="V270" s="86"/>
      <c r="W270" s="237">
        <v>5</v>
      </c>
      <c r="X270" s="235">
        <v>1740</v>
      </c>
      <c r="Y270" s="236">
        <v>33060</v>
      </c>
      <c r="Z270" s="302"/>
    </row>
    <row r="271" spans="1:26">
      <c r="A271" s="21"/>
      <c r="B271" s="18" t="s">
        <v>65</v>
      </c>
      <c r="C271" s="854" t="s">
        <v>281</v>
      </c>
      <c r="D271" s="860" t="s">
        <v>79</v>
      </c>
      <c r="E271" s="222">
        <v>29340</v>
      </c>
      <c r="F271" s="2">
        <v>0</v>
      </c>
      <c r="G271" s="259">
        <v>29340</v>
      </c>
      <c r="H271" s="145"/>
      <c r="I271" s="214">
        <v>5.0400000000000049E-2</v>
      </c>
      <c r="J271" s="88">
        <v>1478.7360000000015</v>
      </c>
      <c r="K271" s="208">
        <v>50.400000000000048</v>
      </c>
      <c r="L271" s="206">
        <v>14787.360000000015</v>
      </c>
      <c r="M271" s="207">
        <v>14552.639999999985</v>
      </c>
      <c r="N271" s="302"/>
      <c r="O271" s="86"/>
      <c r="P271" s="214">
        <v>0.1</v>
      </c>
      <c r="Q271" s="88">
        <v>2934</v>
      </c>
      <c r="R271" s="208">
        <v>100</v>
      </c>
      <c r="S271" s="206">
        <v>29340</v>
      </c>
      <c r="T271" s="207">
        <v>0</v>
      </c>
      <c r="U271" s="302"/>
      <c r="V271" s="86"/>
      <c r="W271" s="237">
        <v>5</v>
      </c>
      <c r="X271" s="235">
        <v>1467</v>
      </c>
      <c r="Y271" s="236">
        <v>27873</v>
      </c>
      <c r="Z271" s="302"/>
    </row>
    <row r="272" spans="1:26">
      <c r="A272" s="21"/>
      <c r="B272" s="534" t="s">
        <v>65</v>
      </c>
      <c r="C272" s="854" t="s">
        <v>283</v>
      </c>
      <c r="D272" s="860" t="s">
        <v>122</v>
      </c>
      <c r="E272" s="222">
        <v>31340</v>
      </c>
      <c r="F272" s="2">
        <v>0</v>
      </c>
      <c r="G272" s="259">
        <v>31340</v>
      </c>
      <c r="H272" s="145"/>
      <c r="I272" s="214">
        <v>5.0400000000000049E-2</v>
      </c>
      <c r="J272" s="88">
        <v>1579.5360000000014</v>
      </c>
      <c r="K272" s="208">
        <v>50.400000000000048</v>
      </c>
      <c r="L272" s="206">
        <v>15795.360000000015</v>
      </c>
      <c r="M272" s="207">
        <v>15544.639999999985</v>
      </c>
      <c r="N272" s="302"/>
      <c r="O272" s="86"/>
      <c r="P272" s="214">
        <v>0.1</v>
      </c>
      <c r="Q272" s="88">
        <v>3134</v>
      </c>
      <c r="R272" s="208">
        <v>100</v>
      </c>
      <c r="S272" s="206">
        <v>31340</v>
      </c>
      <c r="T272" s="207">
        <v>0</v>
      </c>
      <c r="U272" s="302"/>
      <c r="V272" s="86"/>
      <c r="W272" s="237">
        <v>5</v>
      </c>
      <c r="X272" s="235">
        <v>1567</v>
      </c>
      <c r="Y272" s="236">
        <v>29773</v>
      </c>
      <c r="Z272" s="302"/>
    </row>
    <row r="273" spans="1:113">
      <c r="A273" s="21"/>
      <c r="B273" s="534" t="s">
        <v>65</v>
      </c>
      <c r="C273" s="854" t="s">
        <v>284</v>
      </c>
      <c r="D273" s="860" t="s">
        <v>122</v>
      </c>
      <c r="E273" s="222">
        <v>33370</v>
      </c>
      <c r="F273" s="2">
        <v>0</v>
      </c>
      <c r="G273" s="259">
        <v>33370</v>
      </c>
      <c r="H273" s="146"/>
      <c r="I273" s="214">
        <v>5.0400000000000049E-2</v>
      </c>
      <c r="J273" s="88">
        <v>1681.8480000000015</v>
      </c>
      <c r="K273" s="208">
        <v>50.400000000000048</v>
      </c>
      <c r="L273" s="206">
        <v>16818.480000000014</v>
      </c>
      <c r="M273" s="207">
        <v>16551.519999999986</v>
      </c>
      <c r="N273" s="302"/>
      <c r="O273" s="86"/>
      <c r="P273" s="214">
        <v>0.1</v>
      </c>
      <c r="Q273" s="88">
        <v>3337</v>
      </c>
      <c r="R273" s="208">
        <v>100</v>
      </c>
      <c r="S273" s="206">
        <v>33370</v>
      </c>
      <c r="T273" s="207">
        <v>0</v>
      </c>
      <c r="U273" s="302"/>
      <c r="V273" s="86"/>
      <c r="W273" s="237">
        <v>5</v>
      </c>
      <c r="X273" s="235">
        <v>1668.5</v>
      </c>
      <c r="Y273" s="236">
        <v>31701.5</v>
      </c>
      <c r="Z273" s="302"/>
    </row>
    <row r="274" spans="1:113">
      <c r="A274" s="21"/>
      <c r="B274" s="534" t="s">
        <v>65</v>
      </c>
      <c r="C274" s="438" t="s">
        <v>279</v>
      </c>
      <c r="D274" s="225" t="s">
        <v>80</v>
      </c>
      <c r="E274" s="222">
        <v>31660</v>
      </c>
      <c r="F274" s="2">
        <v>0</v>
      </c>
      <c r="G274" s="259">
        <v>31660</v>
      </c>
      <c r="H274" s="147"/>
      <c r="I274" s="214">
        <v>5.0400000000000049E-2</v>
      </c>
      <c r="J274" s="88">
        <v>1595.6640000000016</v>
      </c>
      <c r="K274" s="208">
        <v>50.400000000000048</v>
      </c>
      <c r="L274" s="206">
        <v>15956.640000000016</v>
      </c>
      <c r="M274" s="207">
        <v>15703.359999999984</v>
      </c>
      <c r="N274" s="302"/>
      <c r="O274" s="86"/>
      <c r="P274" s="214">
        <v>0.1</v>
      </c>
      <c r="Q274" s="88">
        <v>3166</v>
      </c>
      <c r="R274" s="208">
        <v>100</v>
      </c>
      <c r="S274" s="206">
        <v>31660</v>
      </c>
      <c r="T274" s="207">
        <v>0</v>
      </c>
      <c r="U274" s="302"/>
      <c r="V274" s="86"/>
      <c r="W274" s="237">
        <v>5</v>
      </c>
      <c r="X274" s="235">
        <v>1583</v>
      </c>
      <c r="Y274" s="236">
        <v>30077</v>
      </c>
      <c r="Z274" s="302"/>
    </row>
    <row r="275" spans="1:113" ht="15.75" thickBot="1">
      <c r="A275" s="21"/>
      <c r="B275" s="536" t="s">
        <v>65</v>
      </c>
      <c r="C275" s="440" t="s">
        <v>282</v>
      </c>
      <c r="D275" s="229" t="s">
        <v>80</v>
      </c>
      <c r="E275" s="223">
        <v>33690</v>
      </c>
      <c r="F275" s="15">
        <v>0</v>
      </c>
      <c r="G275" s="260">
        <v>33690</v>
      </c>
      <c r="H275" s="145"/>
      <c r="I275" s="251">
        <v>5.0400000000000049E-2</v>
      </c>
      <c r="J275" s="89">
        <v>1697.9760000000017</v>
      </c>
      <c r="K275" s="252">
        <v>50.400000000000048</v>
      </c>
      <c r="L275" s="253">
        <v>16979.760000000017</v>
      </c>
      <c r="M275" s="254">
        <v>16710.239999999983</v>
      </c>
      <c r="N275" s="303"/>
      <c r="O275" s="86"/>
      <c r="P275" s="251">
        <v>0.1</v>
      </c>
      <c r="Q275" s="89">
        <v>3369</v>
      </c>
      <c r="R275" s="252">
        <v>100</v>
      </c>
      <c r="S275" s="253">
        <v>33690</v>
      </c>
      <c r="T275" s="254">
        <v>0</v>
      </c>
      <c r="U275" s="303"/>
      <c r="V275" s="86"/>
      <c r="W275" s="255">
        <v>5</v>
      </c>
      <c r="X275" s="256">
        <v>1684.5</v>
      </c>
      <c r="Y275" s="257">
        <v>32005.5</v>
      </c>
      <c r="Z275" s="303"/>
    </row>
    <row r="276" spans="1:113" ht="42.75" customHeight="1">
      <c r="A276" s="31"/>
      <c r="B276" s="44"/>
      <c r="C276" s="435"/>
      <c r="D276" s="44"/>
      <c r="E276" s="146"/>
      <c r="F276" s="31"/>
      <c r="G276" s="146"/>
      <c r="H276" s="244"/>
      <c r="I276" s="80"/>
      <c r="J276" s="80"/>
      <c r="K276" s="75"/>
      <c r="L276" s="80"/>
      <c r="M276" s="80"/>
      <c r="N276" s="304"/>
      <c r="O276" s="204"/>
      <c r="P276" s="80"/>
      <c r="Q276" s="80"/>
      <c r="R276" s="75"/>
      <c r="S276" s="80"/>
      <c r="T276" s="80"/>
      <c r="U276" s="304"/>
      <c r="V276" s="204"/>
      <c r="W276" s="75"/>
      <c r="X276" s="92"/>
      <c r="Y276" s="80"/>
      <c r="Z276" s="310"/>
    </row>
    <row r="277" spans="1:113" s="5" customFormat="1" ht="10.5" hidden="1" customHeight="1">
      <c r="A277" s="21"/>
      <c r="B277" s="27"/>
      <c r="C277" s="441"/>
      <c r="D277" s="27"/>
      <c r="E277" s="156"/>
      <c r="F277" s="29"/>
      <c r="G277" s="149"/>
      <c r="H277" s="149"/>
      <c r="I277" s="77"/>
      <c r="J277" s="82"/>
      <c r="K277" s="161"/>
      <c r="L277" s="86"/>
      <c r="M277" s="86"/>
      <c r="N277" s="307"/>
      <c r="O277" s="91"/>
      <c r="P277" s="86"/>
      <c r="Q277" s="77"/>
      <c r="R277" s="82"/>
      <c r="S277" s="161"/>
      <c r="T277" s="86"/>
      <c r="U277" s="84"/>
      <c r="V277" s="86"/>
      <c r="W277" s="93"/>
      <c r="X277" s="161"/>
      <c r="Y277" s="86"/>
      <c r="Z277" s="49"/>
      <c r="AB277" s="500"/>
      <c r="AC277" s="500"/>
      <c r="AD277" s="500"/>
      <c r="AE277" s="500"/>
      <c r="AF277" s="500"/>
      <c r="AG277" s="500"/>
      <c r="AH277" s="500"/>
      <c r="AI277" s="500"/>
      <c r="AJ277" s="500"/>
      <c r="AK277" s="500"/>
      <c r="AL277" s="500"/>
      <c r="AM277" s="500"/>
      <c r="AN277" s="500"/>
      <c r="AO277" s="500"/>
      <c r="AP277" s="500"/>
      <c r="AQ277" s="500"/>
      <c r="AR277" s="500"/>
      <c r="AS277" s="500"/>
      <c r="AT277" s="500"/>
      <c r="AU277" s="500"/>
      <c r="AV277" s="500"/>
      <c r="AW277" s="500"/>
      <c r="AX277" s="500"/>
      <c r="AY277" s="500"/>
      <c r="AZ277" s="500"/>
      <c r="BA277" s="500"/>
      <c r="BB277" s="500"/>
      <c r="BC277" s="500"/>
      <c r="BD277" s="500"/>
      <c r="BE277" s="500"/>
      <c r="BF277" s="500"/>
      <c r="BG277" s="500"/>
      <c r="BH277" s="500"/>
      <c r="BI277" s="500"/>
      <c r="BJ277" s="500"/>
      <c r="BK277" s="500"/>
      <c r="BL277" s="500"/>
      <c r="BM277" s="500"/>
      <c r="BN277" s="500"/>
      <c r="BO277" s="500"/>
      <c r="BP277" s="500"/>
      <c r="BQ277" s="500"/>
      <c r="BR277" s="500"/>
      <c r="BS277" s="500"/>
      <c r="BT277" s="500"/>
      <c r="BU277" s="500"/>
      <c r="BV277" s="500"/>
      <c r="BW277" s="500"/>
      <c r="BX277" s="500"/>
      <c r="BY277" s="500"/>
      <c r="BZ277" s="500"/>
      <c r="CA277" s="500"/>
      <c r="CB277" s="500"/>
      <c r="CC277" s="500"/>
      <c r="CD277" s="500"/>
      <c r="CE277" s="500"/>
      <c r="CF277" s="500"/>
      <c r="CG277" s="500"/>
      <c r="CH277" s="500"/>
      <c r="CI277" s="500"/>
      <c r="CJ277" s="500"/>
      <c r="CK277" s="500"/>
      <c r="CL277" s="500"/>
      <c r="CM277" s="500"/>
      <c r="CN277" s="500"/>
      <c r="CO277" s="500"/>
      <c r="CP277" s="500"/>
      <c r="CQ277" s="500"/>
      <c r="CR277" s="500"/>
      <c r="CS277" s="500"/>
      <c r="CT277" s="500"/>
      <c r="CU277" s="500"/>
      <c r="CV277" s="500"/>
      <c r="CW277" s="500"/>
      <c r="CX277" s="500"/>
      <c r="CY277" s="500"/>
      <c r="CZ277" s="500"/>
      <c r="DA277" s="500"/>
      <c r="DB277" s="500"/>
      <c r="DC277" s="500"/>
      <c r="DD277" s="500"/>
      <c r="DE277" s="500"/>
      <c r="DF277" s="500"/>
      <c r="DG277" s="500"/>
      <c r="DH277" s="500"/>
      <c r="DI277" s="500"/>
    </row>
    <row r="278" spans="1:113" s="5" customFormat="1" ht="24.75" customHeight="1" thickBot="1">
      <c r="A278" s="67"/>
      <c r="B278" s="9" t="s">
        <v>94</v>
      </c>
      <c r="C278" s="430"/>
      <c r="D278" s="48"/>
      <c r="E278" s="150"/>
      <c r="F278" s="23"/>
      <c r="G278" s="150"/>
      <c r="H278" s="145"/>
      <c r="I278" s="212"/>
      <c r="J278" s="212"/>
      <c r="K278" s="74"/>
      <c r="L278" s="81"/>
      <c r="M278" s="79"/>
      <c r="N278" s="85"/>
      <c r="O278" s="66"/>
      <c r="P278" s="211"/>
      <c r="Q278" s="211"/>
      <c r="R278" s="74"/>
      <c r="S278" s="81"/>
      <c r="T278" s="79"/>
      <c r="U278" s="85"/>
      <c r="V278" s="66"/>
      <c r="W278" s="74"/>
      <c r="X278" s="50"/>
      <c r="Y278" s="81"/>
      <c r="Z278" s="81"/>
      <c r="AA278" s="23"/>
      <c r="AB278" s="500"/>
      <c r="AC278" s="500"/>
      <c r="AD278" s="500"/>
      <c r="AE278" s="500"/>
      <c r="AF278" s="500"/>
      <c r="AG278" s="500"/>
      <c r="AH278" s="500"/>
      <c r="AI278" s="500"/>
      <c r="AJ278" s="500"/>
      <c r="AK278" s="500"/>
      <c r="AL278" s="500"/>
      <c r="AM278" s="500"/>
      <c r="AN278" s="500"/>
      <c r="AO278" s="500"/>
      <c r="AP278" s="500"/>
      <c r="AQ278" s="500"/>
      <c r="AR278" s="500"/>
      <c r="AS278" s="500"/>
      <c r="AT278" s="500"/>
      <c r="AU278" s="500"/>
      <c r="AV278" s="500"/>
      <c r="AW278" s="500"/>
      <c r="AX278" s="500"/>
      <c r="AY278" s="500"/>
      <c r="AZ278" s="500"/>
      <c r="BA278" s="500"/>
      <c r="BB278" s="500"/>
      <c r="BC278" s="500"/>
      <c r="BD278" s="500"/>
      <c r="BE278" s="500"/>
      <c r="BF278" s="500"/>
      <c r="BG278" s="500"/>
      <c r="BH278" s="500"/>
      <c r="BI278" s="500"/>
      <c r="BJ278" s="500"/>
      <c r="BK278" s="500"/>
      <c r="BL278" s="500"/>
      <c r="BM278" s="500"/>
      <c r="BN278" s="500"/>
      <c r="BO278" s="500"/>
      <c r="BP278" s="500"/>
      <c r="BQ278" s="500"/>
      <c r="BR278" s="500"/>
      <c r="BS278" s="500"/>
      <c r="BT278" s="500"/>
      <c r="BU278" s="500"/>
      <c r="BV278" s="500"/>
      <c r="BW278" s="500"/>
      <c r="BX278" s="500"/>
      <c r="BY278" s="500"/>
      <c r="BZ278" s="500"/>
      <c r="CA278" s="500"/>
      <c r="CB278" s="500"/>
      <c r="CC278" s="500"/>
      <c r="CD278" s="500"/>
      <c r="CE278" s="500"/>
      <c r="CF278" s="500"/>
      <c r="CG278" s="500"/>
      <c r="CH278" s="500"/>
      <c r="CI278" s="500"/>
      <c r="CJ278" s="500"/>
      <c r="CK278" s="500"/>
      <c r="CL278" s="500"/>
      <c r="CM278" s="500"/>
      <c r="CN278" s="500"/>
      <c r="CO278" s="500"/>
      <c r="CP278" s="500"/>
      <c r="CQ278" s="500"/>
      <c r="CR278" s="500"/>
      <c r="CS278" s="500"/>
      <c r="CT278" s="500"/>
      <c r="CU278" s="500"/>
      <c r="CV278" s="500"/>
      <c r="CW278" s="500"/>
      <c r="CX278" s="500"/>
      <c r="CY278" s="500"/>
      <c r="CZ278" s="500"/>
      <c r="DA278" s="500"/>
      <c r="DB278" s="500"/>
      <c r="DC278" s="500"/>
      <c r="DD278" s="500"/>
      <c r="DE278" s="500"/>
      <c r="DF278" s="500"/>
      <c r="DG278" s="500"/>
      <c r="DH278" s="500"/>
      <c r="DI278" s="500"/>
    </row>
    <row r="279" spans="1:113" ht="23.25" customHeight="1">
      <c r="B279" s="26" t="s">
        <v>129</v>
      </c>
      <c r="C279" s="436"/>
      <c r="D279" s="218"/>
      <c r="E279" s="220" t="s">
        <v>42</v>
      </c>
      <c r="F279" s="25"/>
      <c r="G279" s="261"/>
      <c r="H279" s="145"/>
      <c r="I279" s="94" t="s">
        <v>16</v>
      </c>
      <c r="J279" s="87"/>
      <c r="K279" s="921" t="s">
        <v>355</v>
      </c>
      <c r="L279" s="921" t="s">
        <v>354</v>
      </c>
      <c r="M279" s="921" t="s">
        <v>353</v>
      </c>
      <c r="N279" s="927" t="s">
        <v>278</v>
      </c>
      <c r="O279" s="95"/>
      <c r="P279" s="94" t="s">
        <v>16</v>
      </c>
      <c r="Q279" s="87"/>
      <c r="R279" s="921" t="s">
        <v>355</v>
      </c>
      <c r="S279" s="921" t="s">
        <v>354</v>
      </c>
      <c r="T279" s="921" t="s">
        <v>353</v>
      </c>
      <c r="U279" s="927" t="s">
        <v>278</v>
      </c>
      <c r="V279" s="95"/>
      <c r="W279" s="923" t="s">
        <v>355</v>
      </c>
      <c r="X279" s="925" t="s">
        <v>354</v>
      </c>
      <c r="Y279" s="925" t="s">
        <v>353</v>
      </c>
      <c r="Z279" s="927" t="s">
        <v>278</v>
      </c>
    </row>
    <row r="280" spans="1:113" ht="30" customHeight="1" thickBot="1">
      <c r="B280" s="60" t="s">
        <v>20</v>
      </c>
      <c r="C280" s="437" t="s">
        <v>21</v>
      </c>
      <c r="D280" s="219"/>
      <c r="E280" s="221" t="s">
        <v>22</v>
      </c>
      <c r="F280" s="38" t="s">
        <v>31</v>
      </c>
      <c r="G280" s="262" t="s">
        <v>23</v>
      </c>
      <c r="H280" s="145"/>
      <c r="I280" s="460" t="s">
        <v>1</v>
      </c>
      <c r="J280" s="461" t="s">
        <v>2</v>
      </c>
      <c r="K280" s="922"/>
      <c r="L280" s="922"/>
      <c r="M280" s="922"/>
      <c r="N280" s="928"/>
      <c r="O280" s="96"/>
      <c r="P280" s="460" t="s">
        <v>1</v>
      </c>
      <c r="Q280" s="461" t="s">
        <v>2</v>
      </c>
      <c r="R280" s="922"/>
      <c r="S280" s="922"/>
      <c r="T280" s="922"/>
      <c r="U280" s="928"/>
      <c r="V280" s="96"/>
      <c r="W280" s="924"/>
      <c r="X280" s="926"/>
      <c r="Y280" s="926"/>
      <c r="Z280" s="928"/>
    </row>
    <row r="281" spans="1:113">
      <c r="B281" s="18" t="s">
        <v>56</v>
      </c>
      <c r="C281" s="854" t="s">
        <v>67</v>
      </c>
      <c r="D281" s="838" t="s">
        <v>77</v>
      </c>
      <c r="E281" s="222">
        <v>17190</v>
      </c>
      <c r="F281" s="7">
        <v>0</v>
      </c>
      <c r="G281" s="258">
        <v>17190</v>
      </c>
      <c r="H281" s="145"/>
      <c r="I281" s="214">
        <v>5.0400000000000049E-2</v>
      </c>
      <c r="J281" s="88">
        <v>866.37600000000089</v>
      </c>
      <c r="K281" s="208">
        <v>50.400000000000048</v>
      </c>
      <c r="L281" s="206">
        <v>8663.7600000000093</v>
      </c>
      <c r="M281" s="207">
        <v>8526.2399999999907</v>
      </c>
      <c r="N281" s="302"/>
      <c r="O281" s="86"/>
      <c r="P281" s="214">
        <v>0.1</v>
      </c>
      <c r="Q281" s="88">
        <v>1719</v>
      </c>
      <c r="R281" s="208">
        <v>100</v>
      </c>
      <c r="S281" s="206">
        <v>17190</v>
      </c>
      <c r="T281" s="207">
        <v>0</v>
      </c>
      <c r="U281" s="302"/>
      <c r="V281" s="86"/>
      <c r="W281" s="237">
        <v>5</v>
      </c>
      <c r="X281" s="235">
        <v>859.5</v>
      </c>
      <c r="Y281" s="236">
        <v>16330.5</v>
      </c>
      <c r="Z281" s="302"/>
    </row>
    <row r="282" spans="1:113">
      <c r="B282" s="534" t="s">
        <v>56</v>
      </c>
      <c r="C282" s="438" t="s">
        <v>146</v>
      </c>
      <c r="D282" s="49" t="s">
        <v>61</v>
      </c>
      <c r="E282" s="222">
        <v>20890</v>
      </c>
      <c r="F282" s="2">
        <v>0</v>
      </c>
      <c r="G282" s="259">
        <v>20890</v>
      </c>
      <c r="H282" s="145"/>
      <c r="I282" s="214">
        <v>5.0400000000000049E-2</v>
      </c>
      <c r="J282" s="88">
        <v>1052.8560000000011</v>
      </c>
      <c r="K282" s="208">
        <v>50.400000000000048</v>
      </c>
      <c r="L282" s="206">
        <v>10528.560000000012</v>
      </c>
      <c r="M282" s="207">
        <v>10361.439999999988</v>
      </c>
      <c r="N282" s="302"/>
      <c r="O282" s="86"/>
      <c r="P282" s="214">
        <v>0.1</v>
      </c>
      <c r="Q282" s="88">
        <v>2089</v>
      </c>
      <c r="R282" s="208">
        <v>100</v>
      </c>
      <c r="S282" s="206">
        <v>20890</v>
      </c>
      <c r="T282" s="207">
        <v>0</v>
      </c>
      <c r="U282" s="302"/>
      <c r="V282" s="86"/>
      <c r="W282" s="237">
        <v>5</v>
      </c>
      <c r="X282" s="235">
        <v>1044.5</v>
      </c>
      <c r="Y282" s="236">
        <v>19845.5</v>
      </c>
      <c r="Z282" s="302"/>
    </row>
    <row r="283" spans="1:113">
      <c r="A283" s="21"/>
      <c r="B283" s="18" t="s">
        <v>57</v>
      </c>
      <c r="C283" s="854" t="s">
        <v>71</v>
      </c>
      <c r="D283" s="838" t="s">
        <v>80</v>
      </c>
      <c r="E283" s="222">
        <v>20690</v>
      </c>
      <c r="F283" s="2">
        <v>0</v>
      </c>
      <c r="G283" s="259">
        <v>20690</v>
      </c>
      <c r="H283" s="145"/>
      <c r="I283" s="214">
        <v>5.0399999999999945E-2</v>
      </c>
      <c r="J283" s="88">
        <v>1042.7759999999989</v>
      </c>
      <c r="K283" s="208">
        <v>50.399999999999942</v>
      </c>
      <c r="L283" s="206">
        <v>10427.759999999989</v>
      </c>
      <c r="M283" s="207">
        <v>10262.240000000011</v>
      </c>
      <c r="N283" s="302"/>
      <c r="O283" s="86"/>
      <c r="P283" s="214">
        <v>0.1</v>
      </c>
      <c r="Q283" s="88">
        <v>2069</v>
      </c>
      <c r="R283" s="208">
        <v>100</v>
      </c>
      <c r="S283" s="206">
        <v>20690</v>
      </c>
      <c r="T283" s="207">
        <v>0</v>
      </c>
      <c r="U283" s="302"/>
      <c r="V283" s="86"/>
      <c r="W283" s="237">
        <v>5</v>
      </c>
      <c r="X283" s="235">
        <v>1034.5</v>
      </c>
      <c r="Y283" s="236">
        <v>19655.5</v>
      </c>
      <c r="Z283" s="302"/>
    </row>
    <row r="284" spans="1:113">
      <c r="A284" s="21"/>
      <c r="B284" s="534" t="s">
        <v>57</v>
      </c>
      <c r="C284" s="854" t="s">
        <v>70</v>
      </c>
      <c r="D284" s="838" t="s">
        <v>80</v>
      </c>
      <c r="E284" s="222">
        <v>22870</v>
      </c>
      <c r="F284" s="2">
        <v>0</v>
      </c>
      <c r="G284" s="259">
        <v>22870</v>
      </c>
      <c r="H284" s="145"/>
      <c r="I284" s="214">
        <v>5.0400000000000049E-2</v>
      </c>
      <c r="J284" s="88">
        <v>1152.648000000001</v>
      </c>
      <c r="K284" s="208">
        <v>50.400000000000048</v>
      </c>
      <c r="L284" s="206">
        <v>11526.48000000001</v>
      </c>
      <c r="M284" s="207">
        <v>11343.51999999999</v>
      </c>
      <c r="N284" s="302"/>
      <c r="O284" s="86"/>
      <c r="P284" s="214">
        <v>0.1</v>
      </c>
      <c r="Q284" s="88">
        <v>2287</v>
      </c>
      <c r="R284" s="208">
        <v>100</v>
      </c>
      <c r="S284" s="206">
        <v>22870</v>
      </c>
      <c r="T284" s="207">
        <v>0</v>
      </c>
      <c r="U284" s="302"/>
      <c r="V284" s="86"/>
      <c r="W284" s="237">
        <v>5</v>
      </c>
      <c r="X284" s="235">
        <v>1143.5</v>
      </c>
      <c r="Y284" s="236">
        <v>21726.5</v>
      </c>
      <c r="Z284" s="302"/>
    </row>
    <row r="285" spans="1:113">
      <c r="A285" s="21"/>
      <c r="B285" s="534" t="s">
        <v>57</v>
      </c>
      <c r="C285" s="438" t="s">
        <v>146</v>
      </c>
      <c r="D285" s="49" t="s">
        <v>77</v>
      </c>
      <c r="E285" s="222">
        <v>21560</v>
      </c>
      <c r="F285" s="2">
        <v>0</v>
      </c>
      <c r="G285" s="259">
        <v>21560</v>
      </c>
      <c r="H285" s="145"/>
      <c r="I285" s="214">
        <v>5.0400000000000049E-2</v>
      </c>
      <c r="J285" s="88">
        <v>1086.6240000000012</v>
      </c>
      <c r="K285" s="208">
        <v>50.400000000000048</v>
      </c>
      <c r="L285" s="206">
        <v>10866.240000000013</v>
      </c>
      <c r="M285" s="207">
        <v>10693.759999999987</v>
      </c>
      <c r="N285" s="302"/>
      <c r="O285" s="86"/>
      <c r="P285" s="214">
        <v>0.1</v>
      </c>
      <c r="Q285" s="88">
        <v>2156</v>
      </c>
      <c r="R285" s="208">
        <v>100</v>
      </c>
      <c r="S285" s="206">
        <v>21560</v>
      </c>
      <c r="T285" s="207">
        <v>0</v>
      </c>
      <c r="U285" s="302"/>
      <c r="V285" s="86"/>
      <c r="W285" s="237">
        <v>5</v>
      </c>
      <c r="X285" s="235">
        <v>1078</v>
      </c>
      <c r="Y285" s="236">
        <v>20482</v>
      </c>
      <c r="Z285" s="302"/>
    </row>
    <row r="286" spans="1:113">
      <c r="A286" s="49"/>
      <c r="B286" s="534" t="s">
        <v>57</v>
      </c>
      <c r="C286" s="438" t="s">
        <v>74</v>
      </c>
      <c r="D286" s="49" t="s">
        <v>77</v>
      </c>
      <c r="E286" s="222">
        <v>23740</v>
      </c>
      <c r="F286" s="2">
        <v>0</v>
      </c>
      <c r="G286" s="259">
        <v>23740</v>
      </c>
      <c r="H286" s="145"/>
      <c r="I286" s="214">
        <v>5.0400000000000049E-2</v>
      </c>
      <c r="J286" s="88">
        <v>1196.4960000000012</v>
      </c>
      <c r="K286" s="208">
        <v>50.400000000000048</v>
      </c>
      <c r="L286" s="206">
        <v>11964.960000000012</v>
      </c>
      <c r="M286" s="207">
        <v>11775.039999999988</v>
      </c>
      <c r="N286" s="302"/>
      <c r="O286" s="86"/>
      <c r="P286" s="214">
        <v>0.1</v>
      </c>
      <c r="Q286" s="88">
        <v>2374</v>
      </c>
      <c r="R286" s="208">
        <v>100</v>
      </c>
      <c r="S286" s="206">
        <v>23740</v>
      </c>
      <c r="T286" s="207">
        <v>0</v>
      </c>
      <c r="U286" s="302"/>
      <c r="V286" s="86"/>
      <c r="W286" s="237">
        <v>5</v>
      </c>
      <c r="X286" s="235">
        <v>1187</v>
      </c>
      <c r="Y286" s="236">
        <v>22553</v>
      </c>
      <c r="Z286" s="302"/>
    </row>
    <row r="287" spans="1:113">
      <c r="A287" s="49"/>
      <c r="B287" s="534" t="s">
        <v>57</v>
      </c>
      <c r="C287" s="438" t="s">
        <v>83</v>
      </c>
      <c r="D287" s="49" t="s">
        <v>80</v>
      </c>
      <c r="E287" s="222">
        <v>23730</v>
      </c>
      <c r="F287" s="2">
        <v>0</v>
      </c>
      <c r="G287" s="259">
        <v>23730</v>
      </c>
      <c r="H287" s="145"/>
      <c r="I287" s="214">
        <v>5.0400000000000049E-2</v>
      </c>
      <c r="J287" s="88">
        <v>1195.9920000000011</v>
      </c>
      <c r="K287" s="208">
        <v>50.400000000000048</v>
      </c>
      <c r="L287" s="206">
        <v>11959.920000000011</v>
      </c>
      <c r="M287" s="207">
        <v>11770.079999999989</v>
      </c>
      <c r="N287" s="302"/>
      <c r="O287" s="86"/>
      <c r="P287" s="214">
        <v>0.1</v>
      </c>
      <c r="Q287" s="88">
        <v>2373</v>
      </c>
      <c r="R287" s="208">
        <v>100</v>
      </c>
      <c r="S287" s="206">
        <v>23730</v>
      </c>
      <c r="T287" s="207">
        <v>0</v>
      </c>
      <c r="U287" s="302"/>
      <c r="V287" s="86"/>
      <c r="W287" s="237">
        <v>5</v>
      </c>
      <c r="X287" s="235">
        <v>1186.5</v>
      </c>
      <c r="Y287" s="236">
        <v>22543.5</v>
      </c>
      <c r="Z287" s="302"/>
    </row>
    <row r="288" spans="1:113">
      <c r="A288" s="49"/>
      <c r="B288" s="534" t="s">
        <v>57</v>
      </c>
      <c r="C288" s="438" t="s">
        <v>75</v>
      </c>
      <c r="D288" s="49" t="s">
        <v>80</v>
      </c>
      <c r="E288" s="222">
        <v>25870</v>
      </c>
      <c r="F288" s="2">
        <v>0</v>
      </c>
      <c r="G288" s="259">
        <v>25870</v>
      </c>
      <c r="H288" s="145"/>
      <c r="I288" s="214">
        <v>5.0400000000000049E-2</v>
      </c>
      <c r="J288" s="88">
        <v>1303.8480000000013</v>
      </c>
      <c r="K288" s="208">
        <v>50.400000000000048</v>
      </c>
      <c r="L288" s="206">
        <v>13038.480000000014</v>
      </c>
      <c r="M288" s="207">
        <v>12831.519999999986</v>
      </c>
      <c r="N288" s="302"/>
      <c r="O288" s="86"/>
      <c r="P288" s="214">
        <v>0.1</v>
      </c>
      <c r="Q288" s="88">
        <v>2587</v>
      </c>
      <c r="R288" s="208">
        <v>100</v>
      </c>
      <c r="S288" s="206">
        <v>25870</v>
      </c>
      <c r="T288" s="207">
        <v>0</v>
      </c>
      <c r="U288" s="302"/>
      <c r="V288" s="86"/>
      <c r="W288" s="237">
        <v>5</v>
      </c>
      <c r="X288" s="235">
        <v>1293.5</v>
      </c>
      <c r="Y288" s="236">
        <v>24576.5</v>
      </c>
      <c r="Z288" s="302"/>
    </row>
    <row r="289" spans="1:113">
      <c r="A289" s="49"/>
      <c r="B289" s="18" t="s">
        <v>65</v>
      </c>
      <c r="C289" s="854" t="s">
        <v>71</v>
      </c>
      <c r="D289" s="838" t="s">
        <v>80</v>
      </c>
      <c r="E289" s="222">
        <v>23680</v>
      </c>
      <c r="F289" s="2">
        <v>0</v>
      </c>
      <c r="G289" s="259">
        <v>23680</v>
      </c>
      <c r="H289" s="145"/>
      <c r="I289" s="214">
        <v>5.0400000000000049E-2</v>
      </c>
      <c r="J289" s="88">
        <v>1193.4720000000011</v>
      </c>
      <c r="K289" s="208">
        <v>50.400000000000048</v>
      </c>
      <c r="L289" s="206">
        <v>11934.720000000012</v>
      </c>
      <c r="M289" s="207">
        <v>11745.279999999988</v>
      </c>
      <c r="N289" s="302"/>
      <c r="O289" s="86"/>
      <c r="P289" s="214">
        <v>0.1</v>
      </c>
      <c r="Q289" s="88">
        <v>2368</v>
      </c>
      <c r="R289" s="208">
        <v>100</v>
      </c>
      <c r="S289" s="206">
        <v>23680</v>
      </c>
      <c r="T289" s="207">
        <v>0</v>
      </c>
      <c r="U289" s="302"/>
      <c r="V289" s="86"/>
      <c r="W289" s="237">
        <v>5</v>
      </c>
      <c r="X289" s="235">
        <v>1184</v>
      </c>
      <c r="Y289" s="236">
        <v>22496</v>
      </c>
      <c r="Z289" s="302"/>
    </row>
    <row r="290" spans="1:113">
      <c r="A290" s="49"/>
      <c r="B290" s="534" t="s">
        <v>65</v>
      </c>
      <c r="C290" s="854" t="s">
        <v>70</v>
      </c>
      <c r="D290" s="838" t="s">
        <v>80</v>
      </c>
      <c r="E290" s="222">
        <v>25880</v>
      </c>
      <c r="F290" s="2">
        <v>0</v>
      </c>
      <c r="G290" s="259">
        <v>25880</v>
      </c>
      <c r="H290" s="145"/>
      <c r="I290" s="214">
        <v>5.0400000000000049E-2</v>
      </c>
      <c r="J290" s="88">
        <v>1304.3520000000012</v>
      </c>
      <c r="K290" s="208">
        <v>50.400000000000048</v>
      </c>
      <c r="L290" s="206">
        <v>13043.520000000011</v>
      </c>
      <c r="M290" s="207">
        <v>12836.479999999989</v>
      </c>
      <c r="N290" s="302"/>
      <c r="O290" s="86"/>
      <c r="P290" s="214">
        <v>0.1</v>
      </c>
      <c r="Q290" s="88">
        <v>2588</v>
      </c>
      <c r="R290" s="208">
        <v>100</v>
      </c>
      <c r="S290" s="206">
        <v>25880</v>
      </c>
      <c r="T290" s="207">
        <v>0</v>
      </c>
      <c r="U290" s="302"/>
      <c r="V290" s="86"/>
      <c r="W290" s="237">
        <v>5</v>
      </c>
      <c r="X290" s="235">
        <v>1294</v>
      </c>
      <c r="Y290" s="236">
        <v>24586</v>
      </c>
      <c r="Z290" s="302"/>
    </row>
    <row r="291" spans="1:113">
      <c r="A291" s="49"/>
      <c r="B291" s="534" t="s">
        <v>65</v>
      </c>
      <c r="C291" s="854" t="s">
        <v>70</v>
      </c>
      <c r="D291" s="102" t="s">
        <v>118</v>
      </c>
      <c r="E291" s="222">
        <v>27060</v>
      </c>
      <c r="F291" s="2">
        <v>0</v>
      </c>
      <c r="G291" s="259">
        <v>27060</v>
      </c>
      <c r="H291" s="145"/>
      <c r="I291" s="214">
        <v>5.0400000000000049E-2</v>
      </c>
      <c r="J291" s="88">
        <v>1363.8240000000014</v>
      </c>
      <c r="K291" s="208">
        <v>50.400000000000048</v>
      </c>
      <c r="L291" s="206">
        <v>13638.240000000014</v>
      </c>
      <c r="M291" s="207">
        <v>13421.759999999986</v>
      </c>
      <c r="N291" s="302"/>
      <c r="O291" s="86"/>
      <c r="P291" s="214">
        <v>0.1</v>
      </c>
      <c r="Q291" s="88">
        <v>2706</v>
      </c>
      <c r="R291" s="208">
        <v>100</v>
      </c>
      <c r="S291" s="206">
        <v>27060</v>
      </c>
      <c r="T291" s="207">
        <v>0</v>
      </c>
      <c r="U291" s="302"/>
      <c r="V291" s="86"/>
      <c r="W291" s="237">
        <v>5</v>
      </c>
      <c r="X291" s="235">
        <v>1353</v>
      </c>
      <c r="Y291" s="236">
        <v>25707</v>
      </c>
      <c r="Z291" s="302"/>
    </row>
    <row r="292" spans="1:113">
      <c r="A292" s="49"/>
      <c r="B292" s="534" t="s">
        <v>65</v>
      </c>
      <c r="C292" s="438" t="s">
        <v>83</v>
      </c>
      <c r="D292" s="49" t="s">
        <v>80</v>
      </c>
      <c r="E292" s="222">
        <v>26720</v>
      </c>
      <c r="F292" s="2">
        <v>0</v>
      </c>
      <c r="G292" s="259">
        <v>26720</v>
      </c>
      <c r="H292" s="145"/>
      <c r="I292" s="214">
        <v>5.0399999999999945E-2</v>
      </c>
      <c r="J292" s="88">
        <v>1346.6879999999985</v>
      </c>
      <c r="K292" s="208">
        <v>50.399999999999942</v>
      </c>
      <c r="L292" s="206">
        <v>13466.879999999985</v>
      </c>
      <c r="M292" s="207">
        <v>13253.120000000015</v>
      </c>
      <c r="N292" s="302"/>
      <c r="O292" s="86"/>
      <c r="P292" s="214">
        <v>0.1</v>
      </c>
      <c r="Q292" s="88">
        <v>2672</v>
      </c>
      <c r="R292" s="208">
        <v>100</v>
      </c>
      <c r="S292" s="206">
        <v>26720</v>
      </c>
      <c r="T292" s="207">
        <v>0</v>
      </c>
      <c r="U292" s="302"/>
      <c r="V292" s="86"/>
      <c r="W292" s="237">
        <v>5</v>
      </c>
      <c r="X292" s="235">
        <v>1336</v>
      </c>
      <c r="Y292" s="236">
        <v>25384</v>
      </c>
      <c r="Z292" s="302"/>
    </row>
    <row r="293" spans="1:113">
      <c r="A293" s="49"/>
      <c r="B293" s="534" t="s">
        <v>65</v>
      </c>
      <c r="C293" s="438" t="s">
        <v>75</v>
      </c>
      <c r="D293" s="49" t="s">
        <v>80</v>
      </c>
      <c r="E293" s="222">
        <v>28900</v>
      </c>
      <c r="F293" s="2">
        <v>0</v>
      </c>
      <c r="G293" s="259">
        <v>28900</v>
      </c>
      <c r="H293" s="145"/>
      <c r="I293" s="214">
        <v>5.0400000000000049E-2</v>
      </c>
      <c r="J293" s="88">
        <v>1456.5600000000013</v>
      </c>
      <c r="K293" s="208">
        <v>50.400000000000048</v>
      </c>
      <c r="L293" s="206">
        <v>14565.600000000013</v>
      </c>
      <c r="M293" s="207">
        <v>14334.399999999987</v>
      </c>
      <c r="N293" s="302"/>
      <c r="O293" s="86"/>
      <c r="P293" s="214">
        <v>0.1</v>
      </c>
      <c r="Q293" s="88">
        <v>2890</v>
      </c>
      <c r="R293" s="208">
        <v>100</v>
      </c>
      <c r="S293" s="206">
        <v>28900</v>
      </c>
      <c r="T293" s="207">
        <v>0</v>
      </c>
      <c r="U293" s="302"/>
      <c r="V293" s="86"/>
      <c r="W293" s="237">
        <v>5</v>
      </c>
      <c r="X293" s="235">
        <v>1445</v>
      </c>
      <c r="Y293" s="236">
        <v>27455</v>
      </c>
      <c r="Z293" s="302"/>
    </row>
    <row r="294" spans="1:113">
      <c r="A294" s="21"/>
      <c r="B294" s="534" t="s">
        <v>65</v>
      </c>
      <c r="C294" s="438" t="s">
        <v>75</v>
      </c>
      <c r="D294" s="140" t="s">
        <v>118</v>
      </c>
      <c r="E294" s="222">
        <v>30130</v>
      </c>
      <c r="F294" s="2">
        <v>0</v>
      </c>
      <c r="G294" s="259">
        <v>30130</v>
      </c>
      <c r="H294" s="145"/>
      <c r="I294" s="214">
        <v>5.0400000000000049E-2</v>
      </c>
      <c r="J294" s="88">
        <v>1518.5520000000015</v>
      </c>
      <c r="K294" s="208">
        <v>50.400000000000048</v>
      </c>
      <c r="L294" s="206">
        <v>15185.520000000015</v>
      </c>
      <c r="M294" s="207">
        <v>14944.479999999985</v>
      </c>
      <c r="N294" s="302"/>
      <c r="O294" s="86"/>
      <c r="P294" s="214">
        <v>0.1</v>
      </c>
      <c r="Q294" s="88">
        <v>3013</v>
      </c>
      <c r="R294" s="208">
        <v>100</v>
      </c>
      <c r="S294" s="206">
        <v>30130</v>
      </c>
      <c r="T294" s="207">
        <v>0</v>
      </c>
      <c r="U294" s="302"/>
      <c r="V294" s="86"/>
      <c r="W294" s="237">
        <v>5</v>
      </c>
      <c r="X294" s="235">
        <v>1506.5</v>
      </c>
      <c r="Y294" s="236">
        <v>28623.5</v>
      </c>
      <c r="Z294" s="302"/>
    </row>
    <row r="295" spans="1:113">
      <c r="A295" s="21"/>
      <c r="B295" s="18" t="s">
        <v>147</v>
      </c>
      <c r="C295" s="438" t="s">
        <v>83</v>
      </c>
      <c r="D295" s="49" t="s">
        <v>80</v>
      </c>
      <c r="E295" s="222">
        <v>25100</v>
      </c>
      <c r="F295" s="2">
        <v>0</v>
      </c>
      <c r="G295" s="259">
        <v>25100</v>
      </c>
      <c r="H295" s="145"/>
      <c r="I295" s="214">
        <v>5.0400000000000049E-2</v>
      </c>
      <c r="J295" s="88">
        <v>1265.0400000000013</v>
      </c>
      <c r="K295" s="208">
        <v>50.400000000000048</v>
      </c>
      <c r="L295" s="206">
        <v>12650.400000000012</v>
      </c>
      <c r="M295" s="207">
        <v>12449.599999999988</v>
      </c>
      <c r="N295" s="302"/>
      <c r="O295" s="86"/>
      <c r="P295" s="214">
        <v>0.1</v>
      </c>
      <c r="Q295" s="88">
        <v>2510</v>
      </c>
      <c r="R295" s="208">
        <v>100</v>
      </c>
      <c r="S295" s="206">
        <v>25100</v>
      </c>
      <c r="T295" s="207">
        <v>0</v>
      </c>
      <c r="U295" s="302"/>
      <c r="V295" s="86"/>
      <c r="W295" s="237">
        <v>5</v>
      </c>
      <c r="X295" s="235">
        <v>1255</v>
      </c>
      <c r="Y295" s="236">
        <v>23845</v>
      </c>
      <c r="Z295" s="302"/>
    </row>
    <row r="296" spans="1:113">
      <c r="A296" s="21"/>
      <c r="B296" s="534" t="s">
        <v>147</v>
      </c>
      <c r="C296" s="438" t="s">
        <v>75</v>
      </c>
      <c r="D296" s="49" t="s">
        <v>80</v>
      </c>
      <c r="E296" s="222">
        <v>27290</v>
      </c>
      <c r="F296" s="2">
        <v>0</v>
      </c>
      <c r="G296" s="259">
        <v>27290</v>
      </c>
      <c r="H296" s="145"/>
      <c r="I296" s="214">
        <v>5.0400000000000049E-2</v>
      </c>
      <c r="J296" s="88">
        <v>1375.4160000000013</v>
      </c>
      <c r="K296" s="208">
        <v>50.400000000000048</v>
      </c>
      <c r="L296" s="206">
        <v>13754.160000000013</v>
      </c>
      <c r="M296" s="207">
        <v>13535.839999999987</v>
      </c>
      <c r="N296" s="302"/>
      <c r="O296" s="86"/>
      <c r="P296" s="214">
        <v>0.1</v>
      </c>
      <c r="Q296" s="88">
        <v>2729</v>
      </c>
      <c r="R296" s="208">
        <v>100</v>
      </c>
      <c r="S296" s="206">
        <v>27290</v>
      </c>
      <c r="T296" s="207">
        <v>0</v>
      </c>
      <c r="U296" s="302"/>
      <c r="V296" s="86"/>
      <c r="W296" s="237">
        <v>5</v>
      </c>
      <c r="X296" s="235">
        <v>1364.5</v>
      </c>
      <c r="Y296" s="236">
        <v>25925.5</v>
      </c>
      <c r="Z296" s="302"/>
    </row>
    <row r="297" spans="1:113" ht="15.75" thickBot="1">
      <c r="A297" s="21"/>
      <c r="B297" s="536" t="s">
        <v>147</v>
      </c>
      <c r="C297" s="440" t="s">
        <v>75</v>
      </c>
      <c r="D297" s="224" t="s">
        <v>118</v>
      </c>
      <c r="E297" s="228">
        <v>28510</v>
      </c>
      <c r="F297" s="15">
        <v>0</v>
      </c>
      <c r="G297" s="260">
        <v>28510</v>
      </c>
      <c r="H297" s="146"/>
      <c r="I297" s="251">
        <v>5.0400000000000049E-2</v>
      </c>
      <c r="J297" s="89">
        <v>1436.9040000000014</v>
      </c>
      <c r="K297" s="252">
        <v>50.400000000000048</v>
      </c>
      <c r="L297" s="253">
        <v>14369.040000000014</v>
      </c>
      <c r="M297" s="254">
        <v>14140.959999999986</v>
      </c>
      <c r="N297" s="303"/>
      <c r="O297" s="86"/>
      <c r="P297" s="251">
        <v>0.1</v>
      </c>
      <c r="Q297" s="89">
        <v>2851</v>
      </c>
      <c r="R297" s="252">
        <v>100</v>
      </c>
      <c r="S297" s="253">
        <v>28510</v>
      </c>
      <c r="T297" s="254">
        <v>0</v>
      </c>
      <c r="U297" s="303"/>
      <c r="V297" s="86"/>
      <c r="W297" s="255">
        <v>5</v>
      </c>
      <c r="X297" s="256">
        <v>1425.5</v>
      </c>
      <c r="Y297" s="257">
        <v>27084.5</v>
      </c>
      <c r="Z297" s="303"/>
    </row>
    <row r="298" spans="1:113" ht="5.25" customHeight="1">
      <c r="A298" s="31"/>
      <c r="B298" s="44"/>
      <c r="C298" s="435"/>
      <c r="D298" s="44"/>
      <c r="E298" s="146"/>
      <c r="F298" s="31"/>
      <c r="G298" s="146"/>
      <c r="H298" s="147"/>
      <c r="I298" s="80"/>
      <c r="J298" s="80"/>
      <c r="K298" s="75"/>
      <c r="L298" s="80"/>
      <c r="M298" s="80"/>
      <c r="N298" s="304"/>
      <c r="O298" s="204"/>
      <c r="P298" s="80"/>
      <c r="Q298" s="80"/>
      <c r="R298" s="75"/>
      <c r="S298" s="80"/>
      <c r="T298" s="80"/>
      <c r="U298" s="304"/>
      <c r="V298" s="204"/>
      <c r="W298" s="75"/>
      <c r="X298" s="92"/>
      <c r="Y298" s="80"/>
      <c r="Z298" s="310"/>
    </row>
    <row r="299" spans="1:113" s="5" customFormat="1" ht="10.5" hidden="1" customHeight="1">
      <c r="A299" s="21"/>
      <c r="B299" s="27"/>
      <c r="C299" s="441"/>
      <c r="D299" s="27"/>
      <c r="E299" s="156"/>
      <c r="F299" s="29"/>
      <c r="G299" s="149"/>
      <c r="H299" s="149"/>
      <c r="I299" s="77"/>
      <c r="J299" s="82"/>
      <c r="K299" s="161"/>
      <c r="L299" s="86"/>
      <c r="M299" s="86"/>
      <c r="N299" s="307"/>
      <c r="O299" s="91"/>
      <c r="P299" s="86"/>
      <c r="Q299" s="77"/>
      <c r="R299" s="82"/>
      <c r="S299" s="161"/>
      <c r="T299" s="86"/>
      <c r="U299" s="84"/>
      <c r="V299" s="86"/>
      <c r="W299" s="93"/>
      <c r="X299" s="161"/>
      <c r="Y299" s="86"/>
      <c r="Z299" s="49"/>
      <c r="AB299" s="500"/>
      <c r="AC299" s="500"/>
      <c r="AD299" s="500"/>
      <c r="AE299" s="500"/>
      <c r="AF299" s="500"/>
      <c r="AG299" s="500"/>
      <c r="AH299" s="500"/>
      <c r="AI299" s="500"/>
      <c r="AJ299" s="500"/>
      <c r="AK299" s="500"/>
      <c r="AL299" s="500"/>
      <c r="AM299" s="500"/>
      <c r="AN299" s="500"/>
      <c r="AO299" s="500"/>
      <c r="AP299" s="500"/>
      <c r="AQ299" s="500"/>
      <c r="AR299" s="500"/>
      <c r="AS299" s="500"/>
      <c r="AT299" s="500"/>
      <c r="AU299" s="500"/>
      <c r="AV299" s="500"/>
      <c r="AW299" s="500"/>
      <c r="AX299" s="500"/>
      <c r="AY299" s="500"/>
      <c r="AZ299" s="500"/>
      <c r="BA299" s="500"/>
      <c r="BB299" s="500"/>
      <c r="BC299" s="500"/>
      <c r="BD299" s="500"/>
      <c r="BE299" s="500"/>
      <c r="BF299" s="500"/>
      <c r="BG299" s="500"/>
      <c r="BH299" s="500"/>
      <c r="BI299" s="500"/>
      <c r="BJ299" s="500"/>
      <c r="BK299" s="500"/>
      <c r="BL299" s="500"/>
      <c r="BM299" s="500"/>
      <c r="BN299" s="500"/>
      <c r="BO299" s="500"/>
      <c r="BP299" s="500"/>
      <c r="BQ299" s="500"/>
      <c r="BR299" s="500"/>
      <c r="BS299" s="500"/>
      <c r="BT299" s="500"/>
      <c r="BU299" s="500"/>
      <c r="BV299" s="500"/>
      <c r="BW299" s="500"/>
      <c r="BX299" s="500"/>
      <c r="BY299" s="500"/>
      <c r="BZ299" s="500"/>
      <c r="CA299" s="500"/>
      <c r="CB299" s="500"/>
      <c r="CC299" s="500"/>
      <c r="CD299" s="500"/>
      <c r="CE299" s="500"/>
      <c r="CF299" s="500"/>
      <c r="CG299" s="500"/>
      <c r="CH299" s="500"/>
      <c r="CI299" s="500"/>
      <c r="CJ299" s="500"/>
      <c r="CK299" s="500"/>
      <c r="CL299" s="500"/>
      <c r="CM299" s="500"/>
      <c r="CN299" s="500"/>
      <c r="CO299" s="500"/>
      <c r="CP299" s="500"/>
      <c r="CQ299" s="500"/>
      <c r="CR299" s="500"/>
      <c r="CS299" s="500"/>
      <c r="CT299" s="500"/>
      <c r="CU299" s="500"/>
      <c r="CV299" s="500"/>
      <c r="CW299" s="500"/>
      <c r="CX299" s="500"/>
      <c r="CY299" s="500"/>
      <c r="CZ299" s="500"/>
      <c r="DA299" s="500"/>
      <c r="DB299" s="500"/>
      <c r="DC299" s="500"/>
      <c r="DD299" s="500"/>
      <c r="DE299" s="500"/>
      <c r="DF299" s="500"/>
      <c r="DG299" s="500"/>
      <c r="DH299" s="500"/>
      <c r="DI299" s="500"/>
    </row>
    <row r="300" spans="1:113" s="5" customFormat="1" ht="24.75" customHeight="1" thickBot="1">
      <c r="A300" s="67"/>
      <c r="B300" s="9" t="s">
        <v>94</v>
      </c>
      <c r="C300" s="430"/>
      <c r="D300" s="48"/>
      <c r="E300" s="150"/>
      <c r="F300" s="23"/>
      <c r="G300" s="150"/>
      <c r="H300" s="145"/>
      <c r="I300" s="212"/>
      <c r="J300" s="212"/>
      <c r="K300" s="74"/>
      <c r="L300" s="81"/>
      <c r="M300" s="79"/>
      <c r="N300" s="85"/>
      <c r="O300" s="66"/>
      <c r="P300" s="211"/>
      <c r="Q300" s="211"/>
      <c r="R300" s="74"/>
      <c r="S300" s="81"/>
      <c r="T300" s="79"/>
      <c r="U300" s="85"/>
      <c r="V300" s="66"/>
      <c r="W300" s="74"/>
      <c r="X300" s="50"/>
      <c r="Y300" s="81"/>
      <c r="Z300" s="81"/>
      <c r="AA300" s="23"/>
      <c r="AB300" s="500"/>
      <c r="AC300" s="500"/>
      <c r="AD300" s="500"/>
      <c r="AE300" s="500"/>
      <c r="AF300" s="500"/>
      <c r="AG300" s="500"/>
      <c r="AH300" s="500"/>
      <c r="AI300" s="500"/>
      <c r="AJ300" s="500"/>
      <c r="AK300" s="500"/>
      <c r="AL300" s="500"/>
      <c r="AM300" s="500"/>
      <c r="AN300" s="500"/>
      <c r="AO300" s="500"/>
      <c r="AP300" s="500"/>
      <c r="AQ300" s="500"/>
      <c r="AR300" s="500"/>
      <c r="AS300" s="500"/>
      <c r="AT300" s="500"/>
      <c r="AU300" s="500"/>
      <c r="AV300" s="500"/>
      <c r="AW300" s="500"/>
      <c r="AX300" s="500"/>
      <c r="AY300" s="500"/>
      <c r="AZ300" s="500"/>
      <c r="BA300" s="500"/>
      <c r="BB300" s="500"/>
      <c r="BC300" s="500"/>
      <c r="BD300" s="500"/>
      <c r="BE300" s="500"/>
      <c r="BF300" s="500"/>
      <c r="BG300" s="500"/>
      <c r="BH300" s="500"/>
      <c r="BI300" s="500"/>
      <c r="BJ300" s="500"/>
      <c r="BK300" s="500"/>
      <c r="BL300" s="500"/>
      <c r="BM300" s="500"/>
      <c r="BN300" s="500"/>
      <c r="BO300" s="500"/>
      <c r="BP300" s="500"/>
      <c r="BQ300" s="500"/>
      <c r="BR300" s="500"/>
      <c r="BS300" s="500"/>
      <c r="BT300" s="500"/>
      <c r="BU300" s="500"/>
      <c r="BV300" s="500"/>
      <c r="BW300" s="500"/>
      <c r="BX300" s="500"/>
      <c r="BY300" s="500"/>
      <c r="BZ300" s="500"/>
      <c r="CA300" s="500"/>
      <c r="CB300" s="500"/>
      <c r="CC300" s="500"/>
      <c r="CD300" s="500"/>
      <c r="CE300" s="500"/>
      <c r="CF300" s="500"/>
      <c r="CG300" s="500"/>
      <c r="CH300" s="500"/>
      <c r="CI300" s="500"/>
      <c r="CJ300" s="500"/>
      <c r="CK300" s="500"/>
      <c r="CL300" s="500"/>
      <c r="CM300" s="500"/>
      <c r="CN300" s="500"/>
      <c r="CO300" s="500"/>
      <c r="CP300" s="500"/>
      <c r="CQ300" s="500"/>
      <c r="CR300" s="500"/>
      <c r="CS300" s="500"/>
      <c r="CT300" s="500"/>
      <c r="CU300" s="500"/>
      <c r="CV300" s="500"/>
      <c r="CW300" s="500"/>
      <c r="CX300" s="500"/>
      <c r="CY300" s="500"/>
      <c r="CZ300" s="500"/>
      <c r="DA300" s="500"/>
      <c r="DB300" s="500"/>
      <c r="DC300" s="500"/>
      <c r="DD300" s="500"/>
      <c r="DE300" s="500"/>
      <c r="DF300" s="500"/>
      <c r="DG300" s="500"/>
      <c r="DH300" s="500"/>
      <c r="DI300" s="500"/>
    </row>
    <row r="301" spans="1:113" ht="23.25" customHeight="1">
      <c r="B301" s="26" t="s">
        <v>130</v>
      </c>
      <c r="C301" s="436"/>
      <c r="D301" s="218"/>
      <c r="E301" s="220" t="s">
        <v>42</v>
      </c>
      <c r="F301" s="25"/>
      <c r="G301" s="261"/>
      <c r="H301" s="145"/>
      <c r="I301" s="94" t="s">
        <v>16</v>
      </c>
      <c r="J301" s="87"/>
      <c r="K301" s="921" t="s">
        <v>355</v>
      </c>
      <c r="L301" s="921" t="s">
        <v>354</v>
      </c>
      <c r="M301" s="921" t="s">
        <v>353</v>
      </c>
      <c r="N301" s="927" t="s">
        <v>278</v>
      </c>
      <c r="O301" s="95"/>
      <c r="P301" s="94" t="s">
        <v>16</v>
      </c>
      <c r="Q301" s="87"/>
      <c r="R301" s="921" t="s">
        <v>355</v>
      </c>
      <c r="S301" s="921" t="s">
        <v>354</v>
      </c>
      <c r="T301" s="921" t="s">
        <v>353</v>
      </c>
      <c r="U301" s="927" t="s">
        <v>278</v>
      </c>
      <c r="V301" s="95"/>
      <c r="W301" s="923" t="s">
        <v>355</v>
      </c>
      <c r="X301" s="925" t="s">
        <v>354</v>
      </c>
      <c r="Y301" s="925" t="s">
        <v>353</v>
      </c>
      <c r="Z301" s="927" t="s">
        <v>278</v>
      </c>
    </row>
    <row r="302" spans="1:113" ht="30" customHeight="1" thickBot="1">
      <c r="B302" s="60" t="s">
        <v>20</v>
      </c>
      <c r="C302" s="437" t="s">
        <v>21</v>
      </c>
      <c r="D302" s="219"/>
      <c r="E302" s="221" t="s">
        <v>22</v>
      </c>
      <c r="F302" s="38" t="s">
        <v>31</v>
      </c>
      <c r="G302" s="262" t="s">
        <v>23</v>
      </c>
      <c r="H302" s="145"/>
      <c r="I302" s="460" t="s">
        <v>1</v>
      </c>
      <c r="J302" s="461" t="s">
        <v>2</v>
      </c>
      <c r="K302" s="922"/>
      <c r="L302" s="922"/>
      <c r="M302" s="922"/>
      <c r="N302" s="928"/>
      <c r="O302" s="96"/>
      <c r="P302" s="460" t="s">
        <v>1</v>
      </c>
      <c r="Q302" s="461" t="s">
        <v>2</v>
      </c>
      <c r="R302" s="922"/>
      <c r="S302" s="922"/>
      <c r="T302" s="922"/>
      <c r="U302" s="928"/>
      <c r="V302" s="96"/>
      <c r="W302" s="924"/>
      <c r="X302" s="926"/>
      <c r="Y302" s="926"/>
      <c r="Z302" s="928"/>
    </row>
    <row r="303" spans="1:113">
      <c r="B303" s="534" t="s">
        <v>379</v>
      </c>
      <c r="C303" s="854" t="s">
        <v>148</v>
      </c>
      <c r="D303" s="838" t="s">
        <v>157</v>
      </c>
      <c r="E303" s="222">
        <v>46490</v>
      </c>
      <c r="F303" s="7">
        <v>0</v>
      </c>
      <c r="G303" s="258">
        <v>46490</v>
      </c>
      <c r="H303" s="145"/>
      <c r="I303" s="214">
        <v>5.0400000000000049E-2</v>
      </c>
      <c r="J303" s="88">
        <v>2343.0960000000023</v>
      </c>
      <c r="K303" s="208">
        <v>50.400000000000048</v>
      </c>
      <c r="L303" s="206">
        <v>23430.960000000021</v>
      </c>
      <c r="M303" s="207">
        <v>23059.039999999979</v>
      </c>
      <c r="N303" s="302"/>
      <c r="O303" s="86"/>
      <c r="P303" s="214">
        <v>0.1</v>
      </c>
      <c r="Q303" s="88">
        <v>4649</v>
      </c>
      <c r="R303" s="208">
        <v>100</v>
      </c>
      <c r="S303" s="206">
        <v>46490</v>
      </c>
      <c r="T303" s="207">
        <v>0</v>
      </c>
      <c r="U303" s="302"/>
      <c r="V303" s="86"/>
      <c r="W303" s="237">
        <v>5</v>
      </c>
      <c r="X303" s="235">
        <v>2324.5</v>
      </c>
      <c r="Y303" s="236">
        <v>44165.5</v>
      </c>
      <c r="Z303" s="302"/>
    </row>
    <row r="304" spans="1:113">
      <c r="B304" s="534" t="s">
        <v>379</v>
      </c>
      <c r="C304" s="438" t="s">
        <v>149</v>
      </c>
      <c r="D304" s="49" t="s">
        <v>158</v>
      </c>
      <c r="E304" s="222">
        <v>46920</v>
      </c>
      <c r="F304" s="2">
        <v>0</v>
      </c>
      <c r="G304" s="259">
        <v>46920</v>
      </c>
      <c r="H304" s="145"/>
      <c r="I304" s="214">
        <v>5.0400000000000049E-2</v>
      </c>
      <c r="J304" s="88">
        <v>2364.7680000000023</v>
      </c>
      <c r="K304" s="208">
        <v>50.400000000000048</v>
      </c>
      <c r="L304" s="206">
        <v>23647.680000000022</v>
      </c>
      <c r="M304" s="207">
        <v>23272.319999999978</v>
      </c>
      <c r="N304" s="302"/>
      <c r="O304" s="86"/>
      <c r="P304" s="214">
        <v>0.1</v>
      </c>
      <c r="Q304" s="88">
        <v>4692</v>
      </c>
      <c r="R304" s="208">
        <v>100</v>
      </c>
      <c r="S304" s="206">
        <v>46920</v>
      </c>
      <c r="T304" s="207">
        <v>0</v>
      </c>
      <c r="U304" s="302"/>
      <c r="V304" s="86"/>
      <c r="W304" s="237">
        <v>5</v>
      </c>
      <c r="X304" s="235">
        <v>2346</v>
      </c>
      <c r="Y304" s="236">
        <v>44574</v>
      </c>
      <c r="Z304" s="302"/>
    </row>
    <row r="305" spans="1:113">
      <c r="A305" s="21"/>
      <c r="B305" s="534" t="s">
        <v>379</v>
      </c>
      <c r="C305" s="438" t="s">
        <v>150</v>
      </c>
      <c r="D305" s="49" t="s">
        <v>158</v>
      </c>
      <c r="E305" s="222">
        <v>48670</v>
      </c>
      <c r="F305" s="2">
        <v>0</v>
      </c>
      <c r="G305" s="259">
        <v>48670</v>
      </c>
      <c r="H305" s="145"/>
      <c r="I305" s="214">
        <v>5.0400000000000049E-2</v>
      </c>
      <c r="J305" s="88">
        <v>2452.9680000000026</v>
      </c>
      <c r="K305" s="208">
        <v>50.400000000000048</v>
      </c>
      <c r="L305" s="206">
        <v>24529.680000000026</v>
      </c>
      <c r="M305" s="207">
        <v>24140.319999999974</v>
      </c>
      <c r="N305" s="302"/>
      <c r="O305" s="86"/>
      <c r="P305" s="214">
        <v>0.1</v>
      </c>
      <c r="Q305" s="88">
        <v>4867</v>
      </c>
      <c r="R305" s="208">
        <v>100</v>
      </c>
      <c r="S305" s="206">
        <v>48670</v>
      </c>
      <c r="T305" s="207">
        <v>0</v>
      </c>
      <c r="U305" s="302"/>
      <c r="V305" s="86"/>
      <c r="W305" s="237">
        <v>5</v>
      </c>
      <c r="X305" s="235">
        <v>2433.5</v>
      </c>
      <c r="Y305" s="236">
        <v>46236.5</v>
      </c>
      <c r="Z305" s="302"/>
    </row>
    <row r="306" spans="1:113">
      <c r="A306" s="21"/>
      <c r="B306" s="534" t="s">
        <v>379</v>
      </c>
      <c r="C306" s="438" t="s">
        <v>151</v>
      </c>
      <c r="D306" s="49" t="s">
        <v>159</v>
      </c>
      <c r="E306" s="222">
        <v>66220</v>
      </c>
      <c r="F306" s="2">
        <v>0</v>
      </c>
      <c r="G306" s="259">
        <v>66220</v>
      </c>
      <c r="H306" s="145"/>
      <c r="I306" s="214">
        <v>5.0400000000000049E-2</v>
      </c>
      <c r="J306" s="88">
        <v>3337.4880000000035</v>
      </c>
      <c r="K306" s="208">
        <v>50.400000000000048</v>
      </c>
      <c r="L306" s="206">
        <v>33374.880000000034</v>
      </c>
      <c r="M306" s="207">
        <v>32845.119999999966</v>
      </c>
      <c r="N306" s="302"/>
      <c r="O306" s="86"/>
      <c r="P306" s="214">
        <v>0.1</v>
      </c>
      <c r="Q306" s="88">
        <v>6622</v>
      </c>
      <c r="R306" s="208">
        <v>100</v>
      </c>
      <c r="S306" s="206">
        <v>66220</v>
      </c>
      <c r="T306" s="207">
        <v>0</v>
      </c>
      <c r="U306" s="302"/>
      <c r="V306" s="86"/>
      <c r="W306" s="237">
        <v>5</v>
      </c>
      <c r="X306" s="235">
        <v>3311</v>
      </c>
      <c r="Y306" s="236">
        <v>62909</v>
      </c>
      <c r="Z306" s="302"/>
    </row>
    <row r="307" spans="1:113" ht="15.75" thickBot="1">
      <c r="A307" s="21"/>
      <c r="B307" s="20" t="s">
        <v>153</v>
      </c>
      <c r="C307" s="440" t="s">
        <v>152</v>
      </c>
      <c r="D307" s="210" t="s">
        <v>160</v>
      </c>
      <c r="E307" s="223">
        <v>69180</v>
      </c>
      <c r="F307" s="15">
        <v>0</v>
      </c>
      <c r="G307" s="260">
        <v>69180</v>
      </c>
      <c r="H307" s="145"/>
      <c r="I307" s="251">
        <v>5.0400000000000049E-2</v>
      </c>
      <c r="J307" s="89">
        <v>3486.6720000000032</v>
      </c>
      <c r="K307" s="252">
        <v>50.400000000000048</v>
      </c>
      <c r="L307" s="253">
        <v>34866.72000000003</v>
      </c>
      <c r="M307" s="254">
        <v>34313.27999999997</v>
      </c>
      <c r="N307" s="303"/>
      <c r="O307" s="86"/>
      <c r="P307" s="251">
        <v>0.1</v>
      </c>
      <c r="Q307" s="89">
        <v>6918</v>
      </c>
      <c r="R307" s="252">
        <v>100</v>
      </c>
      <c r="S307" s="253">
        <v>69180</v>
      </c>
      <c r="T307" s="254">
        <v>0</v>
      </c>
      <c r="U307" s="303"/>
      <c r="V307" s="86"/>
      <c r="W307" s="255">
        <v>5</v>
      </c>
      <c r="X307" s="256">
        <v>3459</v>
      </c>
      <c r="Y307" s="257">
        <v>65721</v>
      </c>
      <c r="Z307" s="303"/>
    </row>
    <row r="308" spans="1:113" ht="5.25" customHeight="1">
      <c r="A308" s="31"/>
      <c r="B308" s="44"/>
      <c r="C308" s="435"/>
      <c r="D308" s="44"/>
      <c r="E308" s="146"/>
      <c r="F308" s="31"/>
      <c r="G308" s="146"/>
      <c r="H308" s="145"/>
      <c r="I308" s="80"/>
      <c r="J308" s="80"/>
      <c r="K308" s="75"/>
      <c r="L308" s="80"/>
      <c r="M308" s="80"/>
      <c r="N308" s="304"/>
      <c r="O308" s="204"/>
      <c r="P308" s="80"/>
      <c r="Q308" s="80"/>
      <c r="R308" s="75"/>
      <c r="S308" s="80"/>
      <c r="T308" s="80"/>
      <c r="U308" s="304"/>
      <c r="V308" s="204"/>
      <c r="W308" s="75"/>
      <c r="X308" s="92"/>
      <c r="Y308" s="80"/>
      <c r="Z308" s="310"/>
    </row>
    <row r="309" spans="1:113" s="5" customFormat="1" ht="10.5" hidden="1" customHeight="1">
      <c r="A309" s="21"/>
      <c r="B309" s="27"/>
      <c r="C309" s="441"/>
      <c r="D309" s="27"/>
      <c r="E309" s="156"/>
      <c r="F309" s="29"/>
      <c r="G309" s="149"/>
      <c r="H309" s="149"/>
      <c r="I309" s="149"/>
      <c r="J309" s="149"/>
      <c r="K309" s="149"/>
      <c r="L309" s="149"/>
      <c r="M309" s="149"/>
      <c r="N309" s="308"/>
      <c r="O309" s="149"/>
      <c r="P309" s="149"/>
      <c r="Q309" s="149"/>
      <c r="R309" s="149"/>
      <c r="S309" s="149"/>
      <c r="T309" s="149"/>
      <c r="U309" s="308"/>
      <c r="V309" s="149"/>
      <c r="W309" s="149"/>
      <c r="X309" s="149"/>
      <c r="Y309" s="149"/>
      <c r="Z309" s="308"/>
      <c r="AA309" s="149"/>
      <c r="AB309" s="500"/>
      <c r="AC309" s="500"/>
      <c r="AD309" s="500"/>
      <c r="AE309" s="500"/>
      <c r="AF309" s="500"/>
      <c r="AG309" s="500"/>
      <c r="AH309" s="500"/>
      <c r="AI309" s="500"/>
      <c r="AJ309" s="500"/>
      <c r="AK309" s="500"/>
      <c r="AL309" s="500"/>
      <c r="AM309" s="500"/>
      <c r="AN309" s="500"/>
      <c r="AO309" s="500"/>
      <c r="AP309" s="500"/>
      <c r="AQ309" s="500"/>
      <c r="AR309" s="500"/>
      <c r="AS309" s="500"/>
      <c r="AT309" s="500"/>
      <c r="AU309" s="500"/>
      <c r="AV309" s="500"/>
      <c r="AW309" s="500"/>
      <c r="AX309" s="500"/>
      <c r="AY309" s="500"/>
      <c r="AZ309" s="500"/>
      <c r="BA309" s="500"/>
      <c r="BB309" s="500"/>
      <c r="BC309" s="500"/>
      <c r="BD309" s="500"/>
      <c r="BE309" s="500"/>
      <c r="BF309" s="500"/>
      <c r="BG309" s="500"/>
      <c r="BH309" s="500"/>
      <c r="BI309" s="500"/>
      <c r="BJ309" s="500"/>
      <c r="BK309" s="500"/>
      <c r="BL309" s="500"/>
      <c r="BM309" s="500"/>
      <c r="BN309" s="500"/>
      <c r="BO309" s="500"/>
      <c r="BP309" s="500"/>
      <c r="BQ309" s="500"/>
      <c r="BR309" s="500"/>
      <c r="BS309" s="500"/>
      <c r="BT309" s="500"/>
      <c r="BU309" s="500"/>
      <c r="BV309" s="500"/>
      <c r="BW309" s="500"/>
      <c r="BX309" s="500"/>
      <c r="BY309" s="500"/>
      <c r="BZ309" s="500"/>
      <c r="CA309" s="500"/>
      <c r="CB309" s="500"/>
      <c r="CC309" s="500"/>
      <c r="CD309" s="500"/>
      <c r="CE309" s="500"/>
      <c r="CF309" s="500"/>
      <c r="CG309" s="500"/>
      <c r="CH309" s="500"/>
      <c r="CI309" s="500"/>
      <c r="CJ309" s="500"/>
      <c r="CK309" s="500"/>
      <c r="CL309" s="500"/>
      <c r="CM309" s="500"/>
      <c r="CN309" s="500"/>
      <c r="CO309" s="500"/>
      <c r="CP309" s="500"/>
      <c r="CQ309" s="500"/>
      <c r="CR309" s="500"/>
      <c r="CS309" s="500"/>
      <c r="CT309" s="500"/>
      <c r="CU309" s="500"/>
      <c r="CV309" s="500"/>
      <c r="CW309" s="500"/>
      <c r="CX309" s="500"/>
      <c r="CY309" s="500"/>
      <c r="CZ309" s="500"/>
      <c r="DA309" s="500"/>
      <c r="DB309" s="500"/>
      <c r="DC309" s="500"/>
      <c r="DD309" s="500"/>
      <c r="DE309" s="500"/>
      <c r="DF309" s="500"/>
      <c r="DG309" s="500"/>
      <c r="DH309" s="500"/>
      <c r="DI309" s="500"/>
    </row>
    <row r="310" spans="1:113" s="5" customFormat="1" ht="24.75" customHeight="1" thickBot="1">
      <c r="A310" s="67"/>
      <c r="B310" s="9" t="s">
        <v>94</v>
      </c>
      <c r="C310" s="430"/>
      <c r="D310" s="48"/>
      <c r="E310" s="150"/>
      <c r="F310" s="23"/>
      <c r="G310" s="150"/>
      <c r="H310" s="145"/>
      <c r="I310" s="212"/>
      <c r="J310" s="212"/>
      <c r="K310" s="74"/>
      <c r="L310" s="81"/>
      <c r="M310" s="79"/>
      <c r="N310" s="85"/>
      <c r="O310" s="66"/>
      <c r="P310" s="211"/>
      <c r="Q310" s="211"/>
      <c r="R310" s="74"/>
      <c r="S310" s="81"/>
      <c r="T310" s="79"/>
      <c r="U310" s="85"/>
      <c r="V310" s="66"/>
      <c r="W310" s="74"/>
      <c r="X310" s="50"/>
      <c r="Y310" s="81"/>
      <c r="Z310" s="81"/>
      <c r="AA310" s="23"/>
      <c r="AB310" s="500"/>
      <c r="AC310" s="500"/>
      <c r="AD310" s="500"/>
      <c r="AE310" s="500"/>
      <c r="AF310" s="500"/>
      <c r="AG310" s="500"/>
      <c r="AH310" s="500"/>
      <c r="AI310" s="500"/>
      <c r="AJ310" s="500"/>
      <c r="AK310" s="500"/>
      <c r="AL310" s="500"/>
      <c r="AM310" s="500"/>
      <c r="AN310" s="500"/>
      <c r="AO310" s="500"/>
      <c r="AP310" s="500"/>
      <c r="AQ310" s="500"/>
      <c r="AR310" s="500"/>
      <c r="AS310" s="500"/>
      <c r="AT310" s="500"/>
      <c r="AU310" s="500"/>
      <c r="AV310" s="500"/>
      <c r="AW310" s="500"/>
      <c r="AX310" s="500"/>
      <c r="AY310" s="500"/>
      <c r="AZ310" s="500"/>
      <c r="BA310" s="500"/>
      <c r="BB310" s="500"/>
      <c r="BC310" s="500"/>
      <c r="BD310" s="500"/>
      <c r="BE310" s="500"/>
      <c r="BF310" s="500"/>
      <c r="BG310" s="500"/>
      <c r="BH310" s="500"/>
      <c r="BI310" s="500"/>
      <c r="BJ310" s="500"/>
      <c r="BK310" s="500"/>
      <c r="BL310" s="500"/>
      <c r="BM310" s="500"/>
      <c r="BN310" s="500"/>
      <c r="BO310" s="500"/>
      <c r="BP310" s="500"/>
      <c r="BQ310" s="500"/>
      <c r="BR310" s="500"/>
      <c r="BS310" s="500"/>
      <c r="BT310" s="500"/>
      <c r="BU310" s="500"/>
      <c r="BV310" s="500"/>
      <c r="BW310" s="500"/>
      <c r="BX310" s="500"/>
      <c r="BY310" s="500"/>
      <c r="BZ310" s="500"/>
      <c r="CA310" s="500"/>
      <c r="CB310" s="500"/>
      <c r="CC310" s="500"/>
      <c r="CD310" s="500"/>
      <c r="CE310" s="500"/>
      <c r="CF310" s="500"/>
      <c r="CG310" s="500"/>
      <c r="CH310" s="500"/>
      <c r="CI310" s="500"/>
      <c r="CJ310" s="500"/>
      <c r="CK310" s="500"/>
      <c r="CL310" s="500"/>
      <c r="CM310" s="500"/>
      <c r="CN310" s="500"/>
      <c r="CO310" s="500"/>
      <c r="CP310" s="500"/>
      <c r="CQ310" s="500"/>
      <c r="CR310" s="500"/>
      <c r="CS310" s="500"/>
      <c r="CT310" s="500"/>
      <c r="CU310" s="500"/>
      <c r="CV310" s="500"/>
      <c r="CW310" s="500"/>
      <c r="CX310" s="500"/>
      <c r="CY310" s="500"/>
      <c r="CZ310" s="500"/>
      <c r="DA310" s="500"/>
      <c r="DB310" s="500"/>
      <c r="DC310" s="500"/>
      <c r="DD310" s="500"/>
      <c r="DE310" s="500"/>
      <c r="DF310" s="500"/>
      <c r="DG310" s="500"/>
      <c r="DH310" s="500"/>
      <c r="DI310" s="500"/>
    </row>
    <row r="311" spans="1:113" ht="23.25" customHeight="1">
      <c r="B311" s="26" t="s">
        <v>131</v>
      </c>
      <c r="C311" s="436"/>
      <c r="D311" s="59"/>
      <c r="E311" s="220" t="s">
        <v>42</v>
      </c>
      <c r="F311" s="25"/>
      <c r="G311" s="261"/>
      <c r="H311" s="145"/>
      <c r="I311" s="94" t="s">
        <v>16</v>
      </c>
      <c r="J311" s="87"/>
      <c r="K311" s="921" t="s">
        <v>355</v>
      </c>
      <c r="L311" s="921" t="s">
        <v>354</v>
      </c>
      <c r="M311" s="921" t="s">
        <v>353</v>
      </c>
      <c r="N311" s="927" t="s">
        <v>278</v>
      </c>
      <c r="O311" s="95"/>
      <c r="P311" s="94" t="s">
        <v>16</v>
      </c>
      <c r="Q311" s="87"/>
      <c r="R311" s="921" t="s">
        <v>355</v>
      </c>
      <c r="S311" s="921" t="s">
        <v>354</v>
      </c>
      <c r="T311" s="921" t="s">
        <v>353</v>
      </c>
      <c r="U311" s="927" t="s">
        <v>278</v>
      </c>
      <c r="V311" s="95"/>
      <c r="W311" s="923" t="s">
        <v>355</v>
      </c>
      <c r="X311" s="925" t="s">
        <v>354</v>
      </c>
      <c r="Y311" s="925" t="s">
        <v>353</v>
      </c>
      <c r="Z311" s="927" t="s">
        <v>278</v>
      </c>
    </row>
    <row r="312" spans="1:113" ht="30" customHeight="1" thickBot="1">
      <c r="B312" s="60" t="s">
        <v>20</v>
      </c>
      <c r="C312" s="437" t="s">
        <v>21</v>
      </c>
      <c r="D312" s="61"/>
      <c r="E312" s="221" t="s">
        <v>22</v>
      </c>
      <c r="F312" s="38" t="s">
        <v>31</v>
      </c>
      <c r="G312" s="262" t="s">
        <v>23</v>
      </c>
      <c r="H312" s="145"/>
      <c r="I312" s="460" t="s">
        <v>1</v>
      </c>
      <c r="J312" s="461" t="s">
        <v>2</v>
      </c>
      <c r="K312" s="922"/>
      <c r="L312" s="922"/>
      <c r="M312" s="922"/>
      <c r="N312" s="928"/>
      <c r="O312" s="96"/>
      <c r="P312" s="460" t="s">
        <v>1</v>
      </c>
      <c r="Q312" s="461" t="s">
        <v>2</v>
      </c>
      <c r="R312" s="922"/>
      <c r="S312" s="922"/>
      <c r="T312" s="922"/>
      <c r="U312" s="928"/>
      <c r="V312" s="96"/>
      <c r="W312" s="924"/>
      <c r="X312" s="926"/>
      <c r="Y312" s="926"/>
      <c r="Z312" s="928"/>
    </row>
    <row r="313" spans="1:113">
      <c r="B313" s="18" t="s">
        <v>56</v>
      </c>
      <c r="C313" s="438" t="s">
        <v>113</v>
      </c>
      <c r="D313" s="225" t="s">
        <v>156</v>
      </c>
      <c r="E313" s="222">
        <v>27200</v>
      </c>
      <c r="F313" s="142">
        <v>0</v>
      </c>
      <c r="G313" s="258">
        <v>27200</v>
      </c>
      <c r="H313" s="145"/>
      <c r="I313" s="214">
        <v>5.0400000000000049E-2</v>
      </c>
      <c r="J313" s="88">
        <v>1370.8800000000012</v>
      </c>
      <c r="K313" s="208">
        <v>50.400000000000048</v>
      </c>
      <c r="L313" s="206">
        <v>13708.800000000012</v>
      </c>
      <c r="M313" s="207">
        <v>13491.199999999988</v>
      </c>
      <c r="N313" s="302"/>
      <c r="O313" s="86"/>
      <c r="P313" s="214">
        <v>0.1</v>
      </c>
      <c r="Q313" s="88">
        <v>2720</v>
      </c>
      <c r="R313" s="208">
        <v>100</v>
      </c>
      <c r="S313" s="206">
        <v>27200</v>
      </c>
      <c r="T313" s="207">
        <v>0</v>
      </c>
      <c r="U313" s="302"/>
      <c r="V313" s="86"/>
      <c r="W313" s="237">
        <v>5</v>
      </c>
      <c r="X313" s="235">
        <v>1360</v>
      </c>
      <c r="Y313" s="236">
        <v>25840</v>
      </c>
      <c r="Z313" s="302"/>
    </row>
    <row r="314" spans="1:113">
      <c r="B314" s="18" t="s">
        <v>57</v>
      </c>
      <c r="C314" s="854" t="s">
        <v>145</v>
      </c>
      <c r="D314" s="860" t="s">
        <v>155</v>
      </c>
      <c r="E314" s="222">
        <v>28450</v>
      </c>
      <c r="F314" s="143">
        <v>0</v>
      </c>
      <c r="G314" s="259">
        <v>28450</v>
      </c>
      <c r="H314" s="145"/>
      <c r="I314" s="214">
        <v>5.0400000000000049E-2</v>
      </c>
      <c r="J314" s="88">
        <v>1433.8800000000015</v>
      </c>
      <c r="K314" s="208">
        <v>50.400000000000048</v>
      </c>
      <c r="L314" s="206">
        <v>14338.800000000014</v>
      </c>
      <c r="M314" s="207">
        <v>14111.199999999986</v>
      </c>
      <c r="N314" s="302"/>
      <c r="O314" s="86"/>
      <c r="P314" s="214">
        <v>0.1</v>
      </c>
      <c r="Q314" s="88">
        <v>2845</v>
      </c>
      <c r="R314" s="208">
        <v>100</v>
      </c>
      <c r="S314" s="206">
        <v>28450</v>
      </c>
      <c r="T314" s="207">
        <v>0</v>
      </c>
      <c r="U314" s="302"/>
      <c r="V314" s="86"/>
      <c r="W314" s="237">
        <v>5</v>
      </c>
      <c r="X314" s="235">
        <v>1422.5</v>
      </c>
      <c r="Y314" s="236">
        <v>27027.5</v>
      </c>
      <c r="Z314" s="302"/>
    </row>
    <row r="315" spans="1:113">
      <c r="A315" s="21"/>
      <c r="B315" s="534" t="s">
        <v>57</v>
      </c>
      <c r="C315" s="854" t="s">
        <v>154</v>
      </c>
      <c r="D315" s="860" t="s">
        <v>155</v>
      </c>
      <c r="E315" s="222">
        <v>31200</v>
      </c>
      <c r="F315" s="143">
        <v>0</v>
      </c>
      <c r="G315" s="259">
        <v>31200</v>
      </c>
      <c r="H315" s="145"/>
      <c r="I315" s="214">
        <v>5.0400000000000049E-2</v>
      </c>
      <c r="J315" s="88">
        <v>1572.4800000000016</v>
      </c>
      <c r="K315" s="208">
        <v>50.400000000000048</v>
      </c>
      <c r="L315" s="206">
        <v>15724.800000000016</v>
      </c>
      <c r="M315" s="207">
        <v>15475.199999999984</v>
      </c>
      <c r="N315" s="302"/>
      <c r="O315" s="86"/>
      <c r="P315" s="214">
        <v>0.1</v>
      </c>
      <c r="Q315" s="88">
        <v>3120</v>
      </c>
      <c r="R315" s="208">
        <v>100</v>
      </c>
      <c r="S315" s="206">
        <v>31200</v>
      </c>
      <c r="T315" s="207">
        <v>0</v>
      </c>
      <c r="U315" s="302"/>
      <c r="V315" s="86"/>
      <c r="W315" s="237">
        <v>5</v>
      </c>
      <c r="X315" s="235">
        <v>1560</v>
      </c>
      <c r="Y315" s="236">
        <v>29640</v>
      </c>
      <c r="Z315" s="302"/>
    </row>
    <row r="316" spans="1:113">
      <c r="A316" s="21"/>
      <c r="B316" s="534" t="s">
        <v>57</v>
      </c>
      <c r="C316" s="438" t="s">
        <v>113</v>
      </c>
      <c r="D316" s="225" t="s">
        <v>80</v>
      </c>
      <c r="E316" s="222">
        <v>30130</v>
      </c>
      <c r="F316" s="143">
        <v>0</v>
      </c>
      <c r="G316" s="259">
        <v>30130</v>
      </c>
      <c r="H316" s="145"/>
      <c r="I316" s="214">
        <v>5.0400000000000049E-2</v>
      </c>
      <c r="J316" s="88">
        <v>1518.5520000000015</v>
      </c>
      <c r="K316" s="208">
        <v>50.400000000000048</v>
      </c>
      <c r="L316" s="206">
        <v>15185.520000000015</v>
      </c>
      <c r="M316" s="207">
        <v>14944.479999999985</v>
      </c>
      <c r="N316" s="302"/>
      <c r="O316" s="86"/>
      <c r="P316" s="214">
        <v>0.1</v>
      </c>
      <c r="Q316" s="88">
        <v>3013</v>
      </c>
      <c r="R316" s="208">
        <v>100</v>
      </c>
      <c r="S316" s="206">
        <v>30130</v>
      </c>
      <c r="T316" s="207">
        <v>0</v>
      </c>
      <c r="U316" s="302"/>
      <c r="V316" s="86"/>
      <c r="W316" s="237">
        <v>5</v>
      </c>
      <c r="X316" s="235">
        <v>1506.5</v>
      </c>
      <c r="Y316" s="236">
        <v>28623.5</v>
      </c>
      <c r="Z316" s="302"/>
    </row>
    <row r="317" spans="1:113">
      <c r="A317" s="21"/>
      <c r="B317" s="534" t="s">
        <v>57</v>
      </c>
      <c r="C317" s="438" t="s">
        <v>117</v>
      </c>
      <c r="D317" s="225" t="s">
        <v>80</v>
      </c>
      <c r="E317" s="222">
        <v>32880</v>
      </c>
      <c r="F317" s="143">
        <v>0</v>
      </c>
      <c r="G317" s="259">
        <v>32880</v>
      </c>
      <c r="H317" s="145"/>
      <c r="I317" s="214">
        <v>5.0400000000000049E-2</v>
      </c>
      <c r="J317" s="88">
        <v>1657.1520000000016</v>
      </c>
      <c r="K317" s="208">
        <v>50.400000000000048</v>
      </c>
      <c r="L317" s="206">
        <v>16571.520000000015</v>
      </c>
      <c r="M317" s="207">
        <v>16308.479999999985</v>
      </c>
      <c r="N317" s="302"/>
      <c r="O317" s="86"/>
      <c r="P317" s="214">
        <v>0.1</v>
      </c>
      <c r="Q317" s="88">
        <v>3288</v>
      </c>
      <c r="R317" s="208">
        <v>100</v>
      </c>
      <c r="S317" s="206">
        <v>32880</v>
      </c>
      <c r="T317" s="207">
        <v>0</v>
      </c>
      <c r="U317" s="302"/>
      <c r="V317" s="86"/>
      <c r="W317" s="237">
        <v>5</v>
      </c>
      <c r="X317" s="235">
        <v>1644</v>
      </c>
      <c r="Y317" s="236">
        <v>31236</v>
      </c>
      <c r="Z317" s="302"/>
    </row>
    <row r="318" spans="1:113">
      <c r="A318" s="49"/>
      <c r="B318" s="534" t="s">
        <v>57</v>
      </c>
      <c r="C318" s="438" t="s">
        <v>279</v>
      </c>
      <c r="D318" s="225" t="s">
        <v>80</v>
      </c>
      <c r="E318" s="222">
        <v>32370</v>
      </c>
      <c r="F318" s="143">
        <v>0</v>
      </c>
      <c r="G318" s="259">
        <v>32370</v>
      </c>
      <c r="H318" s="145"/>
      <c r="I318" s="214">
        <v>5.0400000000000049E-2</v>
      </c>
      <c r="J318" s="88">
        <v>1631.4480000000017</v>
      </c>
      <c r="K318" s="208">
        <v>50.400000000000048</v>
      </c>
      <c r="L318" s="206">
        <v>16314.480000000018</v>
      </c>
      <c r="M318" s="207">
        <v>16055.519999999982</v>
      </c>
      <c r="N318" s="302"/>
      <c r="O318" s="86"/>
      <c r="P318" s="214">
        <v>0.1</v>
      </c>
      <c r="Q318" s="88">
        <v>3237</v>
      </c>
      <c r="R318" s="208">
        <v>100</v>
      </c>
      <c r="S318" s="206">
        <v>32370</v>
      </c>
      <c r="T318" s="207">
        <v>0</v>
      </c>
      <c r="U318" s="302"/>
      <c r="V318" s="86"/>
      <c r="W318" s="237">
        <v>5</v>
      </c>
      <c r="X318" s="235">
        <v>1618.5</v>
      </c>
      <c r="Y318" s="236">
        <v>30751.5</v>
      </c>
      <c r="Z318" s="302"/>
    </row>
    <row r="319" spans="1:113">
      <c r="A319" s="49"/>
      <c r="B319" s="18" t="s">
        <v>65</v>
      </c>
      <c r="C319" s="854" t="s">
        <v>121</v>
      </c>
      <c r="D319" s="860" t="s">
        <v>97</v>
      </c>
      <c r="E319" s="222">
        <v>36940</v>
      </c>
      <c r="F319" s="143">
        <v>0</v>
      </c>
      <c r="G319" s="259">
        <v>36940</v>
      </c>
      <c r="H319" s="145"/>
      <c r="I319" s="214">
        <v>5.0399999999999945E-2</v>
      </c>
      <c r="J319" s="88">
        <v>1861.775999999998</v>
      </c>
      <c r="K319" s="208">
        <v>50.399999999999942</v>
      </c>
      <c r="L319" s="206">
        <v>18617.75999999998</v>
      </c>
      <c r="M319" s="207">
        <v>18322.24000000002</v>
      </c>
      <c r="N319" s="302"/>
      <c r="O319" s="86"/>
      <c r="P319" s="214">
        <v>0.1</v>
      </c>
      <c r="Q319" s="88">
        <v>3694</v>
      </c>
      <c r="R319" s="208">
        <v>100</v>
      </c>
      <c r="S319" s="206">
        <v>36940</v>
      </c>
      <c r="T319" s="207">
        <v>0</v>
      </c>
      <c r="U319" s="302"/>
      <c r="V319" s="86"/>
      <c r="W319" s="237">
        <v>5</v>
      </c>
      <c r="X319" s="235">
        <v>1847</v>
      </c>
      <c r="Y319" s="236">
        <v>35093</v>
      </c>
      <c r="Z319" s="302"/>
    </row>
    <row r="320" spans="1:113">
      <c r="A320" s="49"/>
      <c r="B320" s="534" t="s">
        <v>65</v>
      </c>
      <c r="C320" s="438" t="s">
        <v>113</v>
      </c>
      <c r="D320" s="225" t="s">
        <v>80</v>
      </c>
      <c r="E320" s="222">
        <v>32030</v>
      </c>
      <c r="F320" s="143">
        <v>0</v>
      </c>
      <c r="G320" s="259">
        <v>32030</v>
      </c>
      <c r="H320" s="145"/>
      <c r="I320" s="214">
        <v>5.0400000000000049E-2</v>
      </c>
      <c r="J320" s="88">
        <v>1614.3120000000015</v>
      </c>
      <c r="K320" s="208">
        <v>50.400000000000048</v>
      </c>
      <c r="L320" s="206">
        <v>16143.120000000015</v>
      </c>
      <c r="M320" s="207">
        <v>15886.879999999985</v>
      </c>
      <c r="N320" s="302"/>
      <c r="O320" s="86"/>
      <c r="P320" s="214">
        <v>0.1</v>
      </c>
      <c r="Q320" s="88">
        <v>3203</v>
      </c>
      <c r="R320" s="208">
        <v>100</v>
      </c>
      <c r="S320" s="206">
        <v>32030</v>
      </c>
      <c r="T320" s="207">
        <v>0</v>
      </c>
      <c r="U320" s="302"/>
      <c r="V320" s="86"/>
      <c r="W320" s="237">
        <v>5</v>
      </c>
      <c r="X320" s="235">
        <v>1601.5</v>
      </c>
      <c r="Y320" s="236">
        <v>30428.5</v>
      </c>
      <c r="Z320" s="302"/>
    </row>
    <row r="321" spans="1:113">
      <c r="A321" s="49"/>
      <c r="B321" s="534" t="s">
        <v>65</v>
      </c>
      <c r="C321" s="438" t="s">
        <v>117</v>
      </c>
      <c r="D321" s="225" t="s">
        <v>80</v>
      </c>
      <c r="E321" s="222">
        <v>34780</v>
      </c>
      <c r="F321" s="143">
        <v>0</v>
      </c>
      <c r="G321" s="259">
        <v>34780</v>
      </c>
      <c r="H321" s="145"/>
      <c r="I321" s="214">
        <v>5.0400000000000049E-2</v>
      </c>
      <c r="J321" s="88">
        <v>1752.9120000000016</v>
      </c>
      <c r="K321" s="208">
        <v>50.400000000000048</v>
      </c>
      <c r="L321" s="206">
        <v>17529.120000000017</v>
      </c>
      <c r="M321" s="207">
        <v>17250.879999999983</v>
      </c>
      <c r="N321" s="302"/>
      <c r="O321" s="86"/>
      <c r="P321" s="214">
        <v>0.1</v>
      </c>
      <c r="Q321" s="88">
        <v>3478</v>
      </c>
      <c r="R321" s="208">
        <v>100</v>
      </c>
      <c r="S321" s="206">
        <v>34780</v>
      </c>
      <c r="T321" s="207">
        <v>0</v>
      </c>
      <c r="U321" s="302"/>
      <c r="V321" s="86"/>
      <c r="W321" s="237">
        <v>5</v>
      </c>
      <c r="X321" s="235">
        <v>1739</v>
      </c>
      <c r="Y321" s="236">
        <v>33041</v>
      </c>
      <c r="Z321" s="302"/>
    </row>
    <row r="322" spans="1:113">
      <c r="A322" s="49"/>
      <c r="B322" s="534" t="s">
        <v>65</v>
      </c>
      <c r="C322" s="438" t="s">
        <v>279</v>
      </c>
      <c r="D322" s="225" t="s">
        <v>80</v>
      </c>
      <c r="E322" s="222">
        <v>34270</v>
      </c>
      <c r="F322" s="143">
        <v>0</v>
      </c>
      <c r="G322" s="259">
        <v>34270</v>
      </c>
      <c r="H322" s="145"/>
      <c r="I322" s="214">
        <v>5.0400000000000049E-2</v>
      </c>
      <c r="J322" s="88">
        <v>1727.2080000000017</v>
      </c>
      <c r="K322" s="208">
        <v>50.400000000000048</v>
      </c>
      <c r="L322" s="206">
        <v>17272.080000000016</v>
      </c>
      <c r="M322" s="207">
        <v>16997.919999999984</v>
      </c>
      <c r="N322" s="302"/>
      <c r="O322" s="86"/>
      <c r="P322" s="214">
        <v>0.1</v>
      </c>
      <c r="Q322" s="88">
        <v>3427</v>
      </c>
      <c r="R322" s="208">
        <v>100</v>
      </c>
      <c r="S322" s="206">
        <v>34270</v>
      </c>
      <c r="T322" s="207">
        <v>0</v>
      </c>
      <c r="U322" s="302"/>
      <c r="V322" s="86"/>
      <c r="W322" s="237">
        <v>5</v>
      </c>
      <c r="X322" s="235">
        <v>1713.5</v>
      </c>
      <c r="Y322" s="236">
        <v>32556.5</v>
      </c>
      <c r="Z322" s="302"/>
    </row>
    <row r="323" spans="1:113">
      <c r="A323" s="49"/>
      <c r="B323" s="534" t="s">
        <v>65</v>
      </c>
      <c r="C323" s="438" t="s">
        <v>113</v>
      </c>
      <c r="D323" s="226" t="s">
        <v>118</v>
      </c>
      <c r="E323" s="222">
        <v>33960</v>
      </c>
      <c r="F323" s="143">
        <v>0</v>
      </c>
      <c r="G323" s="259">
        <v>33960</v>
      </c>
      <c r="H323" s="145"/>
      <c r="I323" s="214">
        <v>5.0400000000000049E-2</v>
      </c>
      <c r="J323" s="88">
        <v>1711.5840000000017</v>
      </c>
      <c r="K323" s="208">
        <v>50.400000000000048</v>
      </c>
      <c r="L323" s="206">
        <v>17115.840000000018</v>
      </c>
      <c r="M323" s="207">
        <v>16844.159999999982</v>
      </c>
      <c r="N323" s="302"/>
      <c r="O323" s="86"/>
      <c r="P323" s="214">
        <v>0.1</v>
      </c>
      <c r="Q323" s="88">
        <v>3396</v>
      </c>
      <c r="R323" s="208">
        <v>100</v>
      </c>
      <c r="S323" s="206">
        <v>33960</v>
      </c>
      <c r="T323" s="207">
        <v>0</v>
      </c>
      <c r="U323" s="302"/>
      <c r="V323" s="86"/>
      <c r="W323" s="237">
        <v>5</v>
      </c>
      <c r="X323" s="235">
        <v>1698</v>
      </c>
      <c r="Y323" s="236">
        <v>32262</v>
      </c>
      <c r="Z323" s="302"/>
    </row>
    <row r="324" spans="1:113" ht="15.75" thickBot="1">
      <c r="A324" s="49"/>
      <c r="B324" s="536" t="s">
        <v>65</v>
      </c>
      <c r="C324" s="440" t="s">
        <v>117</v>
      </c>
      <c r="D324" s="227" t="s">
        <v>118</v>
      </c>
      <c r="E324" s="223">
        <v>36710</v>
      </c>
      <c r="F324" s="199">
        <v>0</v>
      </c>
      <c r="G324" s="260">
        <v>36710</v>
      </c>
      <c r="H324" s="145"/>
      <c r="I324" s="251">
        <v>5.0400000000000049E-2</v>
      </c>
      <c r="J324" s="89">
        <v>1850.1840000000018</v>
      </c>
      <c r="K324" s="252">
        <v>50.400000000000048</v>
      </c>
      <c r="L324" s="253">
        <v>18501.840000000018</v>
      </c>
      <c r="M324" s="254">
        <v>18208.159999999982</v>
      </c>
      <c r="N324" s="303"/>
      <c r="O324" s="86"/>
      <c r="P324" s="251">
        <v>0.1</v>
      </c>
      <c r="Q324" s="89">
        <v>3671</v>
      </c>
      <c r="R324" s="252">
        <v>100</v>
      </c>
      <c r="S324" s="253">
        <v>36710</v>
      </c>
      <c r="T324" s="254">
        <v>0</v>
      </c>
      <c r="U324" s="303"/>
      <c r="V324" s="86"/>
      <c r="W324" s="255">
        <v>5</v>
      </c>
      <c r="X324" s="256">
        <v>1835.5</v>
      </c>
      <c r="Y324" s="257">
        <v>34874.5</v>
      </c>
      <c r="Z324" s="303"/>
    </row>
    <row r="325" spans="1:113" ht="5.25" customHeight="1">
      <c r="A325" s="31"/>
      <c r="B325" s="44"/>
      <c r="C325" s="435"/>
      <c r="D325" s="44"/>
      <c r="E325" s="146"/>
      <c r="F325" s="31"/>
      <c r="G325" s="146"/>
      <c r="H325" s="145"/>
      <c r="I325" s="80"/>
      <c r="J325" s="80"/>
      <c r="K325" s="75"/>
      <c r="L325" s="80"/>
      <c r="M325" s="80"/>
      <c r="N325" s="304"/>
      <c r="O325" s="204"/>
      <c r="P325" s="80"/>
      <c r="Q325" s="80"/>
      <c r="R325" s="75"/>
      <c r="S325" s="80"/>
      <c r="T325" s="80"/>
      <c r="U325" s="304"/>
      <c r="V325" s="204"/>
      <c r="W325" s="75"/>
      <c r="X325" s="92"/>
      <c r="Y325" s="80"/>
      <c r="Z325" s="310"/>
    </row>
    <row r="326" spans="1:113" s="5" customFormat="1">
      <c r="B326" s="6"/>
      <c r="C326" s="430"/>
      <c r="D326" s="6"/>
      <c r="E326" s="145"/>
      <c r="G326" s="145"/>
      <c r="H326" s="145"/>
      <c r="I326" s="145"/>
      <c r="J326" s="145"/>
      <c r="K326" s="145"/>
      <c r="L326" s="145"/>
      <c r="M326" s="145"/>
      <c r="N326" s="522"/>
      <c r="O326" s="145"/>
      <c r="P326" s="145"/>
      <c r="Q326" s="145"/>
      <c r="R326" s="145"/>
      <c r="S326" s="145"/>
      <c r="T326" s="145"/>
      <c r="U326" s="522"/>
      <c r="V326" s="145"/>
      <c r="W326" s="145"/>
      <c r="X326" s="145"/>
      <c r="Y326" s="145"/>
      <c r="Z326" s="522"/>
      <c r="AA326" s="145"/>
      <c r="AB326" s="500"/>
      <c r="AC326" s="500"/>
      <c r="AD326" s="500"/>
      <c r="AE326" s="500"/>
      <c r="AF326" s="500"/>
      <c r="AG326" s="500"/>
      <c r="AH326" s="500"/>
      <c r="AI326" s="500"/>
      <c r="AJ326" s="500"/>
      <c r="AK326" s="500"/>
      <c r="AL326" s="500"/>
      <c r="AM326" s="500"/>
      <c r="AN326" s="500"/>
      <c r="AO326" s="500"/>
      <c r="AP326" s="500"/>
      <c r="AQ326" s="500"/>
      <c r="AR326" s="500"/>
      <c r="AS326" s="500"/>
      <c r="AT326" s="500"/>
      <c r="AU326" s="500"/>
      <c r="AV326" s="500"/>
      <c r="AW326" s="500"/>
      <c r="AX326" s="500"/>
      <c r="AY326" s="500"/>
      <c r="AZ326" s="500"/>
      <c r="BA326" s="500"/>
      <c r="BB326" s="500"/>
      <c r="BC326" s="500"/>
      <c r="BD326" s="500"/>
      <c r="BE326" s="500"/>
      <c r="BF326" s="500"/>
      <c r="BG326" s="500"/>
      <c r="BH326" s="500"/>
      <c r="BI326" s="500"/>
      <c r="BJ326" s="500"/>
      <c r="BK326" s="500"/>
      <c r="BL326" s="500"/>
      <c r="BM326" s="500"/>
      <c r="BN326" s="500"/>
      <c r="BO326" s="500"/>
      <c r="BP326" s="500"/>
      <c r="BQ326" s="500"/>
      <c r="BR326" s="500"/>
      <c r="BS326" s="500"/>
      <c r="BT326" s="500"/>
      <c r="BU326" s="500"/>
      <c r="BV326" s="500"/>
      <c r="BW326" s="500"/>
      <c r="BX326" s="500"/>
      <c r="BY326" s="500"/>
      <c r="BZ326" s="500"/>
      <c r="CA326" s="500"/>
      <c r="CB326" s="500"/>
      <c r="CC326" s="500"/>
      <c r="CD326" s="500"/>
      <c r="CE326" s="500"/>
      <c r="CF326" s="500"/>
      <c r="CG326" s="500"/>
      <c r="CH326" s="500"/>
      <c r="CI326" s="500"/>
      <c r="CJ326" s="500"/>
      <c r="CK326" s="500"/>
      <c r="CL326" s="500"/>
      <c r="CM326" s="500"/>
      <c r="CN326" s="500"/>
      <c r="CO326" s="500"/>
      <c r="CP326" s="500"/>
      <c r="CQ326" s="500"/>
      <c r="CR326" s="500"/>
      <c r="CS326" s="500"/>
      <c r="CT326" s="500"/>
      <c r="CU326" s="500"/>
      <c r="CV326" s="500"/>
      <c r="CW326" s="500"/>
      <c r="CX326" s="500"/>
      <c r="CY326" s="500"/>
      <c r="CZ326" s="500"/>
      <c r="DA326" s="500"/>
      <c r="DB326" s="500"/>
      <c r="DC326" s="500"/>
      <c r="DD326" s="500"/>
      <c r="DE326" s="500"/>
      <c r="DF326" s="500"/>
      <c r="DG326" s="500"/>
      <c r="DH326" s="500"/>
      <c r="DI326" s="500"/>
    </row>
    <row r="327" spans="1:113" s="5" customFormat="1">
      <c r="B327" s="6"/>
      <c r="C327" s="430"/>
      <c r="D327" s="6"/>
      <c r="E327" s="145"/>
      <c r="F327" s="145"/>
      <c r="G327" s="145"/>
      <c r="H327" s="145"/>
      <c r="I327" s="145"/>
      <c r="J327" s="145"/>
      <c r="K327" s="145"/>
      <c r="L327" s="145"/>
      <c r="M327" s="145"/>
      <c r="N327" s="522"/>
      <c r="O327" s="145"/>
      <c r="P327" s="145"/>
      <c r="Q327" s="145"/>
      <c r="R327" s="145"/>
      <c r="S327" s="145"/>
      <c r="T327" s="145"/>
      <c r="U327" s="522"/>
      <c r="V327" s="145"/>
      <c r="W327" s="145"/>
      <c r="X327" s="145"/>
      <c r="Y327" s="145"/>
      <c r="Z327" s="522"/>
      <c r="AA327" s="145"/>
      <c r="AB327" s="500"/>
      <c r="AC327" s="500"/>
      <c r="AD327" s="500"/>
      <c r="AE327" s="500"/>
      <c r="AF327" s="500"/>
      <c r="AG327" s="500"/>
      <c r="AH327" s="500"/>
      <c r="AI327" s="500"/>
      <c r="AJ327" s="500"/>
      <c r="AK327" s="500"/>
      <c r="AL327" s="500"/>
      <c r="AM327" s="500"/>
      <c r="AN327" s="500"/>
      <c r="AO327" s="500"/>
      <c r="AP327" s="500"/>
      <c r="AQ327" s="500"/>
      <c r="AR327" s="500"/>
      <c r="AS327" s="500"/>
      <c r="AT327" s="500"/>
      <c r="AU327" s="500"/>
      <c r="AV327" s="500"/>
      <c r="AW327" s="500"/>
      <c r="AX327" s="500"/>
      <c r="AY327" s="500"/>
      <c r="AZ327" s="500"/>
      <c r="BA327" s="500"/>
      <c r="BB327" s="500"/>
      <c r="BC327" s="500"/>
      <c r="BD327" s="500"/>
      <c r="BE327" s="500"/>
      <c r="BF327" s="500"/>
      <c r="BG327" s="500"/>
      <c r="BH327" s="500"/>
      <c r="BI327" s="500"/>
      <c r="BJ327" s="500"/>
      <c r="BK327" s="500"/>
      <c r="BL327" s="500"/>
      <c r="BM327" s="500"/>
      <c r="BN327" s="500"/>
      <c r="BO327" s="500"/>
      <c r="BP327" s="500"/>
      <c r="BQ327" s="500"/>
      <c r="BR327" s="500"/>
      <c r="BS327" s="500"/>
      <c r="BT327" s="500"/>
      <c r="BU327" s="500"/>
      <c r="BV327" s="500"/>
      <c r="BW327" s="500"/>
      <c r="BX327" s="500"/>
      <c r="BY327" s="500"/>
      <c r="BZ327" s="500"/>
      <c r="CA327" s="500"/>
      <c r="CB327" s="500"/>
      <c r="CC327" s="500"/>
      <c r="CD327" s="500"/>
      <c r="CE327" s="500"/>
      <c r="CF327" s="500"/>
      <c r="CG327" s="500"/>
      <c r="CH327" s="500"/>
      <c r="CI327" s="500"/>
      <c r="CJ327" s="500"/>
      <c r="CK327" s="500"/>
      <c r="CL327" s="500"/>
      <c r="CM327" s="500"/>
      <c r="CN327" s="500"/>
      <c r="CO327" s="500"/>
      <c r="CP327" s="500"/>
      <c r="CQ327" s="500"/>
      <c r="CR327" s="500"/>
      <c r="CS327" s="500"/>
      <c r="CT327" s="500"/>
      <c r="CU327" s="500"/>
      <c r="CV327" s="500"/>
      <c r="CW327" s="500"/>
      <c r="CX327" s="500"/>
      <c r="CY327" s="500"/>
      <c r="CZ327" s="500"/>
      <c r="DA327" s="500"/>
      <c r="DB327" s="500"/>
      <c r="DC327" s="500"/>
      <c r="DD327" s="500"/>
      <c r="DE327" s="500"/>
      <c r="DF327" s="500"/>
      <c r="DG327" s="500"/>
      <c r="DH327" s="500"/>
      <c r="DI327" s="500"/>
    </row>
    <row r="328" spans="1:113" s="5" customFormat="1">
      <c r="B328" s="6"/>
      <c r="C328" s="430"/>
      <c r="D328" s="6"/>
      <c r="E328" s="145"/>
      <c r="F328" s="145"/>
      <c r="G328" s="145"/>
      <c r="H328" s="145"/>
      <c r="I328" s="145"/>
      <c r="J328" s="145"/>
      <c r="K328" s="145"/>
      <c r="L328" s="145"/>
      <c r="M328" s="145"/>
      <c r="N328" s="522"/>
      <c r="O328" s="145"/>
      <c r="P328" s="145"/>
      <c r="Q328" s="145"/>
      <c r="R328" s="145"/>
      <c r="S328" s="145"/>
      <c r="T328" s="145"/>
      <c r="U328" s="522"/>
      <c r="V328" s="145"/>
      <c r="W328" s="145"/>
      <c r="X328" s="145"/>
      <c r="Y328" s="145"/>
      <c r="Z328" s="522"/>
      <c r="AA328" s="145"/>
      <c r="AB328" s="500"/>
      <c r="AC328" s="500"/>
      <c r="AD328" s="500"/>
      <c r="AE328" s="500"/>
      <c r="AF328" s="500"/>
      <c r="AG328" s="500"/>
      <c r="AH328" s="500"/>
      <c r="AI328" s="500"/>
      <c r="AJ328" s="500"/>
      <c r="AK328" s="500"/>
      <c r="AL328" s="500"/>
      <c r="AM328" s="500"/>
      <c r="AN328" s="500"/>
      <c r="AO328" s="500"/>
      <c r="AP328" s="500"/>
      <c r="AQ328" s="500"/>
      <c r="AR328" s="500"/>
      <c r="AS328" s="500"/>
      <c r="AT328" s="500"/>
      <c r="AU328" s="500"/>
      <c r="AV328" s="500"/>
      <c r="AW328" s="500"/>
      <c r="AX328" s="500"/>
      <c r="AY328" s="500"/>
      <c r="AZ328" s="500"/>
      <c r="BA328" s="500"/>
      <c r="BB328" s="500"/>
      <c r="BC328" s="500"/>
      <c r="BD328" s="500"/>
      <c r="BE328" s="500"/>
      <c r="BF328" s="500"/>
      <c r="BG328" s="500"/>
      <c r="BH328" s="500"/>
      <c r="BI328" s="500"/>
      <c r="BJ328" s="500"/>
      <c r="BK328" s="500"/>
      <c r="BL328" s="500"/>
      <c r="BM328" s="500"/>
      <c r="BN328" s="500"/>
      <c r="BO328" s="500"/>
      <c r="BP328" s="500"/>
      <c r="BQ328" s="500"/>
      <c r="BR328" s="500"/>
      <c r="BS328" s="500"/>
      <c r="BT328" s="500"/>
      <c r="BU328" s="500"/>
      <c r="BV328" s="500"/>
      <c r="BW328" s="500"/>
      <c r="BX328" s="500"/>
      <c r="BY328" s="500"/>
      <c r="BZ328" s="500"/>
      <c r="CA328" s="500"/>
      <c r="CB328" s="500"/>
      <c r="CC328" s="500"/>
      <c r="CD328" s="500"/>
      <c r="CE328" s="500"/>
      <c r="CF328" s="500"/>
      <c r="CG328" s="500"/>
      <c r="CH328" s="500"/>
      <c r="CI328" s="500"/>
      <c r="CJ328" s="500"/>
      <c r="CK328" s="500"/>
      <c r="CL328" s="500"/>
      <c r="CM328" s="500"/>
      <c r="CN328" s="500"/>
      <c r="CO328" s="500"/>
      <c r="CP328" s="500"/>
      <c r="CQ328" s="500"/>
      <c r="CR328" s="500"/>
      <c r="CS328" s="500"/>
      <c r="CT328" s="500"/>
      <c r="CU328" s="500"/>
      <c r="CV328" s="500"/>
      <c r="CW328" s="500"/>
      <c r="CX328" s="500"/>
      <c r="CY328" s="500"/>
      <c r="CZ328" s="500"/>
      <c r="DA328" s="500"/>
      <c r="DB328" s="500"/>
      <c r="DC328" s="500"/>
      <c r="DD328" s="500"/>
      <c r="DE328" s="500"/>
      <c r="DF328" s="500"/>
      <c r="DG328" s="500"/>
      <c r="DH328" s="500"/>
      <c r="DI328" s="500"/>
    </row>
    <row r="329" spans="1:113" s="5" customFormat="1">
      <c r="B329" s="6"/>
      <c r="C329" s="430"/>
      <c r="D329" s="6"/>
      <c r="E329" s="145"/>
      <c r="F329" s="145"/>
      <c r="G329" s="145"/>
      <c r="H329" s="145"/>
      <c r="I329" s="145"/>
      <c r="J329" s="145"/>
      <c r="K329" s="145"/>
      <c r="L329" s="145"/>
      <c r="M329" s="145"/>
      <c r="N329" s="522"/>
      <c r="O329" s="145"/>
      <c r="P329" s="145"/>
      <c r="Q329" s="145"/>
      <c r="R329" s="145"/>
      <c r="S329" s="145"/>
      <c r="T329" s="145"/>
      <c r="U329" s="522"/>
      <c r="V329" s="145"/>
      <c r="W329" s="145"/>
      <c r="X329" s="145"/>
      <c r="Y329" s="145"/>
      <c r="Z329" s="522"/>
      <c r="AA329" s="145"/>
      <c r="AB329" s="500"/>
      <c r="AC329" s="500"/>
      <c r="AD329" s="500"/>
      <c r="AE329" s="500"/>
      <c r="AF329" s="500"/>
      <c r="AG329" s="500"/>
      <c r="AH329" s="500"/>
      <c r="AI329" s="500"/>
      <c r="AJ329" s="500"/>
      <c r="AK329" s="500"/>
      <c r="AL329" s="500"/>
      <c r="AM329" s="500"/>
      <c r="AN329" s="500"/>
      <c r="AO329" s="500"/>
      <c r="AP329" s="500"/>
      <c r="AQ329" s="500"/>
      <c r="AR329" s="500"/>
      <c r="AS329" s="500"/>
      <c r="AT329" s="500"/>
      <c r="AU329" s="500"/>
      <c r="AV329" s="500"/>
      <c r="AW329" s="500"/>
      <c r="AX329" s="500"/>
      <c r="AY329" s="500"/>
      <c r="AZ329" s="500"/>
      <c r="BA329" s="500"/>
      <c r="BB329" s="500"/>
      <c r="BC329" s="500"/>
      <c r="BD329" s="500"/>
      <c r="BE329" s="500"/>
      <c r="BF329" s="500"/>
      <c r="BG329" s="500"/>
      <c r="BH329" s="500"/>
      <c r="BI329" s="500"/>
      <c r="BJ329" s="500"/>
      <c r="BK329" s="500"/>
      <c r="BL329" s="500"/>
      <c r="BM329" s="500"/>
      <c r="BN329" s="500"/>
      <c r="BO329" s="500"/>
      <c r="BP329" s="500"/>
      <c r="BQ329" s="500"/>
      <c r="BR329" s="500"/>
      <c r="BS329" s="500"/>
      <c r="BT329" s="500"/>
      <c r="BU329" s="500"/>
      <c r="BV329" s="500"/>
      <c r="BW329" s="500"/>
      <c r="BX329" s="500"/>
      <c r="BY329" s="500"/>
      <c r="BZ329" s="500"/>
      <c r="CA329" s="500"/>
      <c r="CB329" s="500"/>
      <c r="CC329" s="500"/>
      <c r="CD329" s="500"/>
      <c r="CE329" s="500"/>
      <c r="CF329" s="500"/>
      <c r="CG329" s="500"/>
      <c r="CH329" s="500"/>
      <c r="CI329" s="500"/>
      <c r="CJ329" s="500"/>
      <c r="CK329" s="500"/>
      <c r="CL329" s="500"/>
      <c r="CM329" s="500"/>
      <c r="CN329" s="500"/>
      <c r="CO329" s="500"/>
      <c r="CP329" s="500"/>
      <c r="CQ329" s="500"/>
      <c r="CR329" s="500"/>
      <c r="CS329" s="500"/>
      <c r="CT329" s="500"/>
      <c r="CU329" s="500"/>
      <c r="CV329" s="500"/>
      <c r="CW329" s="500"/>
      <c r="CX329" s="500"/>
      <c r="CY329" s="500"/>
      <c r="CZ329" s="500"/>
      <c r="DA329" s="500"/>
      <c r="DB329" s="500"/>
      <c r="DC329" s="500"/>
      <c r="DD329" s="500"/>
      <c r="DE329" s="500"/>
      <c r="DF329" s="500"/>
      <c r="DG329" s="500"/>
      <c r="DH329" s="500"/>
      <c r="DI329" s="500"/>
    </row>
    <row r="330" spans="1:113" s="5" customFormat="1">
      <c r="B330" s="6" t="s">
        <v>374</v>
      </c>
      <c r="C330" s="430"/>
      <c r="D330" s="6"/>
      <c r="E330" s="145"/>
      <c r="F330" s="145"/>
      <c r="G330" s="145"/>
      <c r="H330" s="145"/>
      <c r="I330" s="145"/>
      <c r="J330" s="145"/>
      <c r="K330" s="145"/>
      <c r="L330" s="145"/>
      <c r="M330" s="145"/>
      <c r="N330" s="522"/>
      <c r="O330" s="145"/>
      <c r="P330" s="145"/>
      <c r="Q330" s="145"/>
      <c r="R330" s="145"/>
      <c r="S330" s="145"/>
      <c r="T330" s="145"/>
      <c r="U330" s="522"/>
      <c r="V330" s="145"/>
      <c r="W330" s="145"/>
      <c r="X330" s="145"/>
      <c r="Y330" s="145"/>
      <c r="Z330" s="522"/>
      <c r="AA330" s="145"/>
      <c r="AB330" s="500"/>
      <c r="AC330" s="500"/>
      <c r="AD330" s="500"/>
      <c r="AE330" s="500"/>
      <c r="AF330" s="500"/>
      <c r="AG330" s="500"/>
      <c r="AH330" s="500"/>
      <c r="AI330" s="500"/>
      <c r="AJ330" s="500"/>
      <c r="AK330" s="500"/>
      <c r="AL330" s="500"/>
      <c r="AM330" s="500"/>
      <c r="AN330" s="500"/>
      <c r="AO330" s="500"/>
      <c r="AP330" s="500"/>
      <c r="AQ330" s="500"/>
      <c r="AR330" s="500"/>
      <c r="AS330" s="500"/>
      <c r="AT330" s="500"/>
      <c r="AU330" s="500"/>
      <c r="AV330" s="500"/>
      <c r="AW330" s="500"/>
      <c r="AX330" s="500"/>
      <c r="AY330" s="500"/>
      <c r="AZ330" s="500"/>
      <c r="BA330" s="500"/>
      <c r="BB330" s="500"/>
      <c r="BC330" s="500"/>
      <c r="BD330" s="500"/>
      <c r="BE330" s="500"/>
      <c r="BF330" s="500"/>
      <c r="BG330" s="500"/>
      <c r="BH330" s="500"/>
      <c r="BI330" s="500"/>
      <c r="BJ330" s="500"/>
      <c r="BK330" s="500"/>
      <c r="BL330" s="500"/>
      <c r="BM330" s="500"/>
      <c r="BN330" s="500"/>
      <c r="BO330" s="500"/>
      <c r="BP330" s="500"/>
      <c r="BQ330" s="500"/>
      <c r="BR330" s="500"/>
      <c r="BS330" s="500"/>
      <c r="BT330" s="500"/>
      <c r="BU330" s="500"/>
      <c r="BV330" s="500"/>
      <c r="BW330" s="500"/>
      <c r="BX330" s="500"/>
      <c r="BY330" s="500"/>
      <c r="BZ330" s="500"/>
      <c r="CA330" s="500"/>
      <c r="CB330" s="500"/>
      <c r="CC330" s="500"/>
      <c r="CD330" s="500"/>
      <c r="CE330" s="500"/>
      <c r="CF330" s="500"/>
      <c r="CG330" s="500"/>
      <c r="CH330" s="500"/>
      <c r="CI330" s="500"/>
      <c r="CJ330" s="500"/>
      <c r="CK330" s="500"/>
      <c r="CL330" s="500"/>
      <c r="CM330" s="500"/>
      <c r="CN330" s="500"/>
      <c r="CO330" s="500"/>
      <c r="CP330" s="500"/>
      <c r="CQ330" s="500"/>
      <c r="CR330" s="500"/>
      <c r="CS330" s="500"/>
      <c r="CT330" s="500"/>
      <c r="CU330" s="500"/>
      <c r="CV330" s="500"/>
      <c r="CW330" s="500"/>
      <c r="CX330" s="500"/>
      <c r="CY330" s="500"/>
      <c r="CZ330" s="500"/>
      <c r="DA330" s="500"/>
      <c r="DB330" s="500"/>
      <c r="DC330" s="500"/>
      <c r="DD330" s="500"/>
      <c r="DE330" s="500"/>
      <c r="DF330" s="500"/>
      <c r="DG330" s="500"/>
      <c r="DH330" s="500"/>
      <c r="DI330" s="500"/>
    </row>
    <row r="331" spans="1:113" s="5" customFormat="1">
      <c r="B331" s="80" t="s">
        <v>92</v>
      </c>
      <c r="C331" s="430"/>
      <c r="E331" s="145"/>
      <c r="F331" s="145"/>
      <c r="G331" s="145"/>
      <c r="H331" s="145"/>
      <c r="I331" s="145"/>
      <c r="J331" s="145"/>
      <c r="K331" s="145"/>
      <c r="L331" s="145"/>
      <c r="M331" s="145"/>
      <c r="N331" s="522"/>
      <c r="O331" s="145"/>
      <c r="P331" s="145"/>
      <c r="Q331" s="145"/>
      <c r="R331" s="145"/>
      <c r="S331" s="145"/>
      <c r="T331" s="145"/>
      <c r="U331" s="522"/>
      <c r="V331" s="145"/>
      <c r="W331" s="145"/>
      <c r="X331" s="145"/>
      <c r="Y331" s="145"/>
      <c r="Z331" s="522"/>
      <c r="AA331" s="145"/>
      <c r="AB331" s="500"/>
      <c r="AC331" s="500"/>
      <c r="AD331" s="500"/>
      <c r="AE331" s="500"/>
      <c r="AF331" s="500"/>
      <c r="AG331" s="500"/>
      <c r="AH331" s="500"/>
      <c r="AI331" s="500"/>
      <c r="AJ331" s="500"/>
      <c r="AK331" s="500"/>
      <c r="AL331" s="500"/>
      <c r="AM331" s="500"/>
      <c r="AN331" s="500"/>
      <c r="AO331" s="500"/>
      <c r="AP331" s="500"/>
      <c r="AQ331" s="500"/>
      <c r="AR331" s="500"/>
      <c r="AS331" s="500"/>
      <c r="AT331" s="500"/>
      <c r="AU331" s="500"/>
      <c r="AV331" s="500"/>
      <c r="AW331" s="500"/>
      <c r="AX331" s="500"/>
      <c r="AY331" s="500"/>
      <c r="AZ331" s="500"/>
      <c r="BA331" s="500"/>
      <c r="BB331" s="500"/>
      <c r="BC331" s="500"/>
      <c r="BD331" s="500"/>
      <c r="BE331" s="500"/>
      <c r="BF331" s="500"/>
      <c r="BG331" s="500"/>
      <c r="BH331" s="500"/>
      <c r="BI331" s="500"/>
      <c r="BJ331" s="500"/>
      <c r="BK331" s="500"/>
      <c r="BL331" s="500"/>
      <c r="BM331" s="500"/>
      <c r="BN331" s="500"/>
      <c r="BO331" s="500"/>
      <c r="BP331" s="500"/>
      <c r="BQ331" s="500"/>
      <c r="BR331" s="500"/>
      <c r="BS331" s="500"/>
      <c r="BT331" s="500"/>
      <c r="BU331" s="500"/>
      <c r="BV331" s="500"/>
      <c r="BW331" s="500"/>
      <c r="BX331" s="500"/>
      <c r="BY331" s="500"/>
      <c r="BZ331" s="500"/>
      <c r="CA331" s="500"/>
      <c r="CB331" s="500"/>
      <c r="CC331" s="500"/>
      <c r="CD331" s="500"/>
      <c r="CE331" s="500"/>
      <c r="CF331" s="500"/>
      <c r="CG331" s="500"/>
      <c r="CH331" s="500"/>
      <c r="CI331" s="500"/>
      <c r="CJ331" s="500"/>
      <c r="CK331" s="500"/>
      <c r="CL331" s="500"/>
      <c r="CM331" s="500"/>
      <c r="CN331" s="500"/>
      <c r="CO331" s="500"/>
      <c r="CP331" s="500"/>
      <c r="CQ331" s="500"/>
      <c r="CR331" s="500"/>
      <c r="CS331" s="500"/>
      <c r="CT331" s="500"/>
      <c r="CU331" s="500"/>
      <c r="CV331" s="500"/>
      <c r="CW331" s="500"/>
      <c r="CX331" s="500"/>
      <c r="CY331" s="500"/>
      <c r="CZ331" s="500"/>
      <c r="DA331" s="500"/>
      <c r="DB331" s="500"/>
      <c r="DC331" s="500"/>
      <c r="DD331" s="500"/>
      <c r="DE331" s="500"/>
      <c r="DF331" s="500"/>
      <c r="DG331" s="500"/>
      <c r="DH331" s="500"/>
      <c r="DI331" s="500"/>
    </row>
    <row r="332" spans="1:113" s="5" customFormat="1">
      <c r="B332" s="6"/>
      <c r="C332" s="430"/>
      <c r="E332" s="145"/>
      <c r="F332" s="145"/>
      <c r="G332" s="145"/>
      <c r="H332" s="145"/>
      <c r="I332" s="145"/>
      <c r="J332" s="145"/>
      <c r="K332" s="145"/>
      <c r="L332" s="145"/>
      <c r="M332" s="145"/>
      <c r="N332" s="522"/>
      <c r="O332" s="145"/>
      <c r="P332" s="145"/>
      <c r="Q332" s="145"/>
      <c r="R332" s="145"/>
      <c r="S332" s="145"/>
      <c r="T332" s="145"/>
      <c r="U332" s="522"/>
      <c r="V332" s="145"/>
      <c r="W332" s="145"/>
      <c r="X332" s="145"/>
      <c r="Y332" s="145"/>
      <c r="Z332" s="522"/>
      <c r="AA332" s="145"/>
      <c r="AB332" s="500"/>
      <c r="AC332" s="500"/>
      <c r="AD332" s="500"/>
      <c r="AE332" s="500"/>
      <c r="AF332" s="500"/>
      <c r="AG332" s="500"/>
      <c r="AH332" s="500"/>
      <c r="AI332" s="500"/>
      <c r="AJ332" s="500"/>
      <c r="AK332" s="500"/>
      <c r="AL332" s="500"/>
      <c r="AM332" s="500"/>
      <c r="AN332" s="500"/>
      <c r="AO332" s="500"/>
      <c r="AP332" s="500"/>
      <c r="AQ332" s="500"/>
      <c r="AR332" s="500"/>
      <c r="AS332" s="500"/>
      <c r="AT332" s="500"/>
      <c r="AU332" s="500"/>
      <c r="AV332" s="500"/>
      <c r="AW332" s="500"/>
      <c r="AX332" s="500"/>
      <c r="AY332" s="500"/>
      <c r="AZ332" s="500"/>
      <c r="BA332" s="500"/>
      <c r="BB332" s="500"/>
      <c r="BC332" s="500"/>
      <c r="BD332" s="500"/>
      <c r="BE332" s="500"/>
      <c r="BF332" s="500"/>
      <c r="BG332" s="500"/>
      <c r="BH332" s="500"/>
      <c r="BI332" s="500"/>
      <c r="BJ332" s="500"/>
      <c r="BK332" s="500"/>
      <c r="BL332" s="500"/>
      <c r="BM332" s="500"/>
      <c r="BN332" s="500"/>
      <c r="BO332" s="500"/>
      <c r="BP332" s="500"/>
      <c r="BQ332" s="500"/>
      <c r="BR332" s="500"/>
      <c r="BS332" s="500"/>
      <c r="BT332" s="500"/>
      <c r="BU332" s="500"/>
      <c r="BV332" s="500"/>
      <c r="BW332" s="500"/>
      <c r="BX332" s="500"/>
      <c r="BY332" s="500"/>
      <c r="BZ332" s="500"/>
      <c r="CA332" s="500"/>
      <c r="CB332" s="500"/>
      <c r="CC332" s="500"/>
      <c r="CD332" s="500"/>
      <c r="CE332" s="500"/>
      <c r="CF332" s="500"/>
      <c r="CG332" s="500"/>
      <c r="CH332" s="500"/>
      <c r="CI332" s="500"/>
      <c r="CJ332" s="500"/>
      <c r="CK332" s="500"/>
      <c r="CL332" s="500"/>
      <c r="CM332" s="500"/>
      <c r="CN332" s="500"/>
      <c r="CO332" s="500"/>
      <c r="CP332" s="500"/>
      <c r="CQ332" s="500"/>
      <c r="CR332" s="500"/>
      <c r="CS332" s="500"/>
      <c r="CT332" s="500"/>
      <c r="CU332" s="500"/>
      <c r="CV332" s="500"/>
      <c r="CW332" s="500"/>
      <c r="CX332" s="500"/>
      <c r="CY332" s="500"/>
      <c r="CZ332" s="500"/>
      <c r="DA332" s="500"/>
      <c r="DB332" s="500"/>
      <c r="DC332" s="500"/>
      <c r="DD332" s="500"/>
      <c r="DE332" s="500"/>
      <c r="DF332" s="500"/>
      <c r="DG332" s="500"/>
      <c r="DH332" s="500"/>
      <c r="DI332" s="500"/>
    </row>
    <row r="333" spans="1:113" s="5" customFormat="1">
      <c r="B333" s="80" t="s">
        <v>91</v>
      </c>
      <c r="C333" s="430"/>
      <c r="E333" s="145"/>
      <c r="F333" s="145"/>
      <c r="G333" s="145"/>
      <c r="H333" s="145"/>
      <c r="I333" s="145"/>
      <c r="J333" s="145"/>
      <c r="K333" s="145"/>
      <c r="L333" s="145"/>
      <c r="M333" s="145"/>
      <c r="N333" s="522"/>
      <c r="O333" s="145"/>
      <c r="P333" s="145"/>
      <c r="Q333" s="145"/>
      <c r="R333" s="145"/>
      <c r="S333" s="145"/>
      <c r="T333" s="145"/>
      <c r="U333" s="522"/>
      <c r="V333" s="145"/>
      <c r="W333" s="145"/>
      <c r="X333" s="145"/>
      <c r="Y333" s="145"/>
      <c r="Z333" s="522"/>
      <c r="AA333" s="145"/>
      <c r="AB333" s="500"/>
      <c r="AC333" s="500"/>
      <c r="AD333" s="500"/>
      <c r="AE333" s="500"/>
      <c r="AF333" s="500"/>
      <c r="AG333" s="500"/>
      <c r="AH333" s="500"/>
      <c r="AI333" s="500"/>
      <c r="AJ333" s="500"/>
      <c r="AK333" s="500"/>
      <c r="AL333" s="500"/>
      <c r="AM333" s="500"/>
      <c r="AN333" s="500"/>
      <c r="AO333" s="500"/>
      <c r="AP333" s="500"/>
      <c r="AQ333" s="500"/>
      <c r="AR333" s="500"/>
      <c r="AS333" s="500"/>
      <c r="AT333" s="500"/>
      <c r="AU333" s="500"/>
      <c r="AV333" s="500"/>
      <c r="AW333" s="500"/>
      <c r="AX333" s="500"/>
      <c r="AY333" s="500"/>
      <c r="AZ333" s="500"/>
      <c r="BA333" s="500"/>
      <c r="BB333" s="500"/>
      <c r="BC333" s="500"/>
      <c r="BD333" s="500"/>
      <c r="BE333" s="500"/>
      <c r="BF333" s="500"/>
      <c r="BG333" s="500"/>
      <c r="BH333" s="500"/>
      <c r="BI333" s="500"/>
      <c r="BJ333" s="500"/>
      <c r="BK333" s="500"/>
      <c r="BL333" s="500"/>
      <c r="BM333" s="500"/>
      <c r="BN333" s="500"/>
      <c r="BO333" s="500"/>
      <c r="BP333" s="500"/>
      <c r="BQ333" s="500"/>
      <c r="BR333" s="500"/>
      <c r="BS333" s="500"/>
      <c r="BT333" s="500"/>
      <c r="BU333" s="500"/>
      <c r="BV333" s="500"/>
      <c r="BW333" s="500"/>
      <c r="BX333" s="500"/>
      <c r="BY333" s="500"/>
      <c r="BZ333" s="500"/>
      <c r="CA333" s="500"/>
      <c r="CB333" s="500"/>
      <c r="CC333" s="500"/>
      <c r="CD333" s="500"/>
      <c r="CE333" s="500"/>
      <c r="CF333" s="500"/>
      <c r="CG333" s="500"/>
      <c r="CH333" s="500"/>
      <c r="CI333" s="500"/>
      <c r="CJ333" s="500"/>
      <c r="CK333" s="500"/>
      <c r="CL333" s="500"/>
      <c r="CM333" s="500"/>
      <c r="CN333" s="500"/>
      <c r="CO333" s="500"/>
      <c r="CP333" s="500"/>
      <c r="CQ333" s="500"/>
      <c r="CR333" s="500"/>
      <c r="CS333" s="500"/>
      <c r="CT333" s="500"/>
      <c r="CU333" s="500"/>
      <c r="CV333" s="500"/>
      <c r="CW333" s="500"/>
      <c r="CX333" s="500"/>
      <c r="CY333" s="500"/>
      <c r="CZ333" s="500"/>
      <c r="DA333" s="500"/>
      <c r="DB333" s="500"/>
      <c r="DC333" s="500"/>
      <c r="DD333" s="500"/>
      <c r="DE333" s="500"/>
      <c r="DF333" s="500"/>
      <c r="DG333" s="500"/>
      <c r="DH333" s="500"/>
      <c r="DI333" s="500"/>
    </row>
    <row r="334" spans="1:113" s="5" customFormat="1">
      <c r="B334" s="6"/>
      <c r="C334" s="430"/>
      <c r="D334" s="6"/>
      <c r="E334" s="145"/>
      <c r="F334" s="145"/>
      <c r="G334" s="145"/>
      <c r="H334" s="145"/>
      <c r="I334" s="145"/>
      <c r="J334" s="145"/>
      <c r="K334" s="145"/>
      <c r="L334" s="145"/>
      <c r="M334" s="145"/>
      <c r="N334" s="522"/>
      <c r="O334" s="145"/>
      <c r="P334" s="145"/>
      <c r="Q334" s="145"/>
      <c r="R334" s="145"/>
      <c r="S334" s="145"/>
      <c r="T334" s="145"/>
      <c r="U334" s="522"/>
      <c r="V334" s="145"/>
      <c r="W334" s="145"/>
      <c r="X334" s="145"/>
      <c r="Y334" s="145"/>
      <c r="Z334" s="522"/>
      <c r="AA334" s="145"/>
      <c r="AB334" s="500"/>
      <c r="AC334" s="500"/>
      <c r="AD334" s="500"/>
      <c r="AE334" s="500"/>
      <c r="AF334" s="500"/>
      <c r="AG334" s="500"/>
      <c r="AH334" s="500"/>
      <c r="AI334" s="500"/>
      <c r="AJ334" s="500"/>
      <c r="AK334" s="500"/>
      <c r="AL334" s="500"/>
      <c r="AM334" s="500"/>
      <c r="AN334" s="500"/>
      <c r="AO334" s="500"/>
      <c r="AP334" s="500"/>
      <c r="AQ334" s="500"/>
      <c r="AR334" s="500"/>
      <c r="AS334" s="500"/>
      <c r="AT334" s="500"/>
      <c r="AU334" s="500"/>
      <c r="AV334" s="500"/>
      <c r="AW334" s="500"/>
      <c r="AX334" s="500"/>
      <c r="AY334" s="500"/>
      <c r="AZ334" s="500"/>
      <c r="BA334" s="500"/>
      <c r="BB334" s="500"/>
      <c r="BC334" s="500"/>
      <c r="BD334" s="500"/>
      <c r="BE334" s="500"/>
      <c r="BF334" s="500"/>
      <c r="BG334" s="500"/>
      <c r="BH334" s="500"/>
      <c r="BI334" s="500"/>
      <c r="BJ334" s="500"/>
      <c r="BK334" s="500"/>
      <c r="BL334" s="500"/>
      <c r="BM334" s="500"/>
      <c r="BN334" s="500"/>
      <c r="BO334" s="500"/>
      <c r="BP334" s="500"/>
      <c r="BQ334" s="500"/>
      <c r="BR334" s="500"/>
      <c r="BS334" s="500"/>
      <c r="BT334" s="500"/>
      <c r="BU334" s="500"/>
      <c r="BV334" s="500"/>
      <c r="BW334" s="500"/>
      <c r="BX334" s="500"/>
      <c r="BY334" s="500"/>
      <c r="BZ334" s="500"/>
      <c r="CA334" s="500"/>
      <c r="CB334" s="500"/>
      <c r="CC334" s="500"/>
      <c r="CD334" s="500"/>
      <c r="CE334" s="500"/>
      <c r="CF334" s="500"/>
      <c r="CG334" s="500"/>
      <c r="CH334" s="500"/>
      <c r="CI334" s="500"/>
      <c r="CJ334" s="500"/>
      <c r="CK334" s="500"/>
      <c r="CL334" s="500"/>
      <c r="CM334" s="500"/>
      <c r="CN334" s="500"/>
      <c r="CO334" s="500"/>
      <c r="CP334" s="500"/>
      <c r="CQ334" s="500"/>
      <c r="CR334" s="500"/>
      <c r="CS334" s="500"/>
      <c r="CT334" s="500"/>
      <c r="CU334" s="500"/>
      <c r="CV334" s="500"/>
      <c r="CW334" s="500"/>
      <c r="CX334" s="500"/>
      <c r="CY334" s="500"/>
      <c r="CZ334" s="500"/>
      <c r="DA334" s="500"/>
      <c r="DB334" s="500"/>
      <c r="DC334" s="500"/>
      <c r="DD334" s="500"/>
      <c r="DE334" s="500"/>
      <c r="DF334" s="500"/>
      <c r="DG334" s="500"/>
      <c r="DH334" s="500"/>
      <c r="DI334" s="500"/>
    </row>
    <row r="335" spans="1:113" s="5" customFormat="1">
      <c r="B335" s="6"/>
      <c r="C335" s="430"/>
      <c r="D335" s="6"/>
      <c r="E335" s="145"/>
      <c r="F335" s="145"/>
      <c r="G335" s="145"/>
      <c r="H335" s="145"/>
      <c r="I335" s="145"/>
      <c r="J335" s="145"/>
      <c r="K335" s="145"/>
      <c r="L335" s="145"/>
      <c r="M335" s="145"/>
      <c r="N335" s="522"/>
      <c r="O335" s="145"/>
      <c r="P335" s="145"/>
      <c r="Q335" s="145"/>
      <c r="R335" s="145"/>
      <c r="S335" s="145"/>
      <c r="T335" s="145"/>
      <c r="U335" s="522"/>
      <c r="V335" s="145"/>
      <c r="W335" s="145"/>
      <c r="X335" s="145"/>
      <c r="Y335" s="145"/>
      <c r="Z335" s="522"/>
      <c r="AA335" s="145"/>
      <c r="AB335" s="500"/>
      <c r="AC335" s="500"/>
      <c r="AD335" s="500"/>
      <c r="AE335" s="500"/>
      <c r="AF335" s="500"/>
      <c r="AG335" s="500"/>
      <c r="AH335" s="500"/>
      <c r="AI335" s="500"/>
      <c r="AJ335" s="500"/>
      <c r="AK335" s="500"/>
      <c r="AL335" s="500"/>
      <c r="AM335" s="500"/>
      <c r="AN335" s="500"/>
      <c r="AO335" s="500"/>
      <c r="AP335" s="500"/>
      <c r="AQ335" s="500"/>
      <c r="AR335" s="500"/>
      <c r="AS335" s="500"/>
      <c r="AT335" s="500"/>
      <c r="AU335" s="500"/>
      <c r="AV335" s="500"/>
      <c r="AW335" s="500"/>
      <c r="AX335" s="500"/>
      <c r="AY335" s="500"/>
      <c r="AZ335" s="500"/>
      <c r="BA335" s="500"/>
      <c r="BB335" s="500"/>
      <c r="BC335" s="500"/>
      <c r="BD335" s="500"/>
      <c r="BE335" s="500"/>
      <c r="BF335" s="500"/>
      <c r="BG335" s="500"/>
      <c r="BH335" s="500"/>
      <c r="BI335" s="500"/>
      <c r="BJ335" s="500"/>
      <c r="BK335" s="500"/>
      <c r="BL335" s="500"/>
      <c r="BM335" s="500"/>
      <c r="BN335" s="500"/>
      <c r="BO335" s="500"/>
      <c r="BP335" s="500"/>
      <c r="BQ335" s="500"/>
      <c r="BR335" s="500"/>
      <c r="BS335" s="500"/>
      <c r="BT335" s="500"/>
      <c r="BU335" s="500"/>
      <c r="BV335" s="500"/>
      <c r="BW335" s="500"/>
      <c r="BX335" s="500"/>
      <c r="BY335" s="500"/>
      <c r="BZ335" s="500"/>
      <c r="CA335" s="500"/>
      <c r="CB335" s="500"/>
      <c r="CC335" s="500"/>
      <c r="CD335" s="500"/>
      <c r="CE335" s="500"/>
      <c r="CF335" s="500"/>
      <c r="CG335" s="500"/>
      <c r="CH335" s="500"/>
      <c r="CI335" s="500"/>
      <c r="CJ335" s="500"/>
      <c r="CK335" s="500"/>
      <c r="CL335" s="500"/>
      <c r="CM335" s="500"/>
      <c r="CN335" s="500"/>
      <c r="CO335" s="500"/>
      <c r="CP335" s="500"/>
      <c r="CQ335" s="500"/>
      <c r="CR335" s="500"/>
      <c r="CS335" s="500"/>
      <c r="CT335" s="500"/>
      <c r="CU335" s="500"/>
      <c r="CV335" s="500"/>
      <c r="CW335" s="500"/>
      <c r="CX335" s="500"/>
      <c r="CY335" s="500"/>
      <c r="CZ335" s="500"/>
      <c r="DA335" s="500"/>
      <c r="DB335" s="500"/>
      <c r="DC335" s="500"/>
      <c r="DD335" s="500"/>
      <c r="DE335" s="500"/>
      <c r="DF335" s="500"/>
      <c r="DG335" s="500"/>
      <c r="DH335" s="500"/>
      <c r="DI335" s="500"/>
    </row>
    <row r="336" spans="1:113" s="5" customFormat="1">
      <c r="B336" s="6"/>
      <c r="C336" s="430"/>
      <c r="D336" s="6"/>
      <c r="E336" s="145"/>
      <c r="G336" s="145"/>
      <c r="H336" s="149"/>
      <c r="I336" s="242"/>
      <c r="J336" s="84"/>
      <c r="K336" s="86"/>
      <c r="L336" s="86"/>
      <c r="M336" s="86"/>
      <c r="N336" s="84"/>
      <c r="O336" s="86"/>
      <c r="P336" s="86"/>
      <c r="Q336" s="242"/>
      <c r="R336" s="84"/>
      <c r="S336" s="86"/>
      <c r="T336" s="86"/>
      <c r="U336" s="84"/>
      <c r="V336" s="86"/>
      <c r="W336" s="243"/>
      <c r="X336" s="84"/>
      <c r="Y336" s="86"/>
      <c r="Z336" s="49"/>
      <c r="AB336" s="500"/>
      <c r="AC336" s="500"/>
      <c r="AD336" s="500"/>
      <c r="AE336" s="500"/>
      <c r="AF336" s="500"/>
      <c r="AG336" s="500"/>
      <c r="AH336" s="500"/>
      <c r="AI336" s="500"/>
      <c r="AJ336" s="500"/>
      <c r="AK336" s="500"/>
      <c r="AL336" s="500"/>
      <c r="AM336" s="500"/>
      <c r="AN336" s="500"/>
      <c r="AO336" s="500"/>
      <c r="AP336" s="500"/>
      <c r="AQ336" s="500"/>
      <c r="AR336" s="500"/>
      <c r="AS336" s="500"/>
      <c r="AT336" s="500"/>
      <c r="AU336" s="500"/>
      <c r="AV336" s="500"/>
      <c r="AW336" s="500"/>
      <c r="AX336" s="500"/>
      <c r="AY336" s="500"/>
      <c r="AZ336" s="500"/>
      <c r="BA336" s="500"/>
      <c r="BB336" s="500"/>
      <c r="BC336" s="500"/>
      <c r="BD336" s="500"/>
      <c r="BE336" s="500"/>
      <c r="BF336" s="500"/>
      <c r="BG336" s="500"/>
      <c r="BH336" s="500"/>
      <c r="BI336" s="500"/>
      <c r="BJ336" s="500"/>
      <c r="BK336" s="500"/>
      <c r="BL336" s="500"/>
      <c r="BM336" s="500"/>
      <c r="BN336" s="500"/>
      <c r="BO336" s="500"/>
      <c r="BP336" s="500"/>
      <c r="BQ336" s="500"/>
      <c r="BR336" s="500"/>
      <c r="BS336" s="500"/>
      <c r="BT336" s="500"/>
      <c r="BU336" s="500"/>
      <c r="BV336" s="500"/>
      <c r="BW336" s="500"/>
      <c r="BX336" s="500"/>
      <c r="BY336" s="500"/>
      <c r="BZ336" s="500"/>
      <c r="CA336" s="500"/>
      <c r="CB336" s="500"/>
      <c r="CC336" s="500"/>
      <c r="CD336" s="500"/>
      <c r="CE336" s="500"/>
      <c r="CF336" s="500"/>
      <c r="CG336" s="500"/>
      <c r="CH336" s="500"/>
      <c r="CI336" s="500"/>
      <c r="CJ336" s="500"/>
      <c r="CK336" s="500"/>
      <c r="CL336" s="500"/>
      <c r="CM336" s="500"/>
      <c r="CN336" s="500"/>
      <c r="CO336" s="500"/>
      <c r="CP336" s="500"/>
      <c r="CQ336" s="500"/>
      <c r="CR336" s="500"/>
      <c r="CS336" s="500"/>
      <c r="CT336" s="500"/>
      <c r="CU336" s="500"/>
      <c r="CV336" s="500"/>
      <c r="CW336" s="500"/>
      <c r="CX336" s="500"/>
      <c r="CY336" s="500"/>
      <c r="CZ336" s="500"/>
      <c r="DA336" s="500"/>
      <c r="DB336" s="500"/>
      <c r="DC336" s="500"/>
      <c r="DD336" s="500"/>
      <c r="DE336" s="500"/>
      <c r="DF336" s="500"/>
      <c r="DG336" s="500"/>
      <c r="DH336" s="500"/>
      <c r="DI336" s="500"/>
    </row>
    <row r="337" spans="2:113" s="5" customFormat="1">
      <c r="B337" s="6"/>
      <c r="C337" s="430"/>
      <c r="D337" s="6"/>
      <c r="E337" s="145"/>
      <c r="G337" s="145"/>
      <c r="H337" s="149"/>
      <c r="I337" s="242"/>
      <c r="J337" s="84"/>
      <c r="K337" s="86"/>
      <c r="L337" s="86"/>
      <c r="M337" s="86"/>
      <c r="N337" s="84"/>
      <c r="O337" s="86"/>
      <c r="P337" s="86"/>
      <c r="Q337" s="242"/>
      <c r="R337" s="84"/>
      <c r="S337" s="86"/>
      <c r="T337" s="86"/>
      <c r="U337" s="84"/>
      <c r="V337" s="86"/>
      <c r="W337" s="243"/>
      <c r="X337" s="84"/>
      <c r="Y337" s="86"/>
      <c r="Z337" s="49"/>
      <c r="AB337" s="500"/>
      <c r="AC337" s="500"/>
      <c r="AD337" s="500"/>
      <c r="AE337" s="500"/>
      <c r="AF337" s="500"/>
      <c r="AG337" s="500"/>
      <c r="AH337" s="500"/>
      <c r="AI337" s="500"/>
      <c r="AJ337" s="500"/>
      <c r="AK337" s="500"/>
      <c r="AL337" s="500"/>
      <c r="AM337" s="500"/>
      <c r="AN337" s="500"/>
      <c r="AO337" s="500"/>
      <c r="AP337" s="500"/>
      <c r="AQ337" s="500"/>
      <c r="AR337" s="500"/>
      <c r="AS337" s="500"/>
      <c r="AT337" s="500"/>
      <c r="AU337" s="500"/>
      <c r="AV337" s="500"/>
      <c r="AW337" s="500"/>
      <c r="AX337" s="500"/>
      <c r="AY337" s="500"/>
      <c r="AZ337" s="500"/>
      <c r="BA337" s="500"/>
      <c r="BB337" s="500"/>
      <c r="BC337" s="500"/>
      <c r="BD337" s="500"/>
      <c r="BE337" s="500"/>
      <c r="BF337" s="500"/>
      <c r="BG337" s="500"/>
      <c r="BH337" s="500"/>
      <c r="BI337" s="500"/>
      <c r="BJ337" s="500"/>
      <c r="BK337" s="500"/>
      <c r="BL337" s="500"/>
      <c r="BM337" s="500"/>
      <c r="BN337" s="500"/>
      <c r="BO337" s="500"/>
      <c r="BP337" s="500"/>
      <c r="BQ337" s="500"/>
      <c r="BR337" s="500"/>
      <c r="BS337" s="500"/>
      <c r="BT337" s="500"/>
      <c r="BU337" s="500"/>
      <c r="BV337" s="500"/>
      <c r="BW337" s="500"/>
      <c r="BX337" s="500"/>
      <c r="BY337" s="500"/>
      <c r="BZ337" s="500"/>
      <c r="CA337" s="500"/>
      <c r="CB337" s="500"/>
      <c r="CC337" s="500"/>
      <c r="CD337" s="500"/>
      <c r="CE337" s="500"/>
      <c r="CF337" s="500"/>
      <c r="CG337" s="500"/>
      <c r="CH337" s="500"/>
      <c r="CI337" s="500"/>
      <c r="CJ337" s="500"/>
      <c r="CK337" s="500"/>
      <c r="CL337" s="500"/>
      <c r="CM337" s="500"/>
      <c r="CN337" s="500"/>
      <c r="CO337" s="500"/>
      <c r="CP337" s="500"/>
      <c r="CQ337" s="500"/>
      <c r="CR337" s="500"/>
      <c r="CS337" s="500"/>
      <c r="CT337" s="500"/>
      <c r="CU337" s="500"/>
      <c r="CV337" s="500"/>
      <c r="CW337" s="500"/>
      <c r="CX337" s="500"/>
      <c r="CY337" s="500"/>
      <c r="CZ337" s="500"/>
      <c r="DA337" s="500"/>
      <c r="DB337" s="500"/>
      <c r="DC337" s="500"/>
      <c r="DD337" s="500"/>
      <c r="DE337" s="500"/>
      <c r="DF337" s="500"/>
      <c r="DG337" s="500"/>
      <c r="DH337" s="500"/>
      <c r="DI337" s="500"/>
    </row>
    <row r="338" spans="2:113" s="5" customFormat="1">
      <c r="B338" s="6"/>
      <c r="C338" s="430"/>
      <c r="D338" s="6"/>
      <c r="E338" s="145"/>
      <c r="G338" s="145"/>
      <c r="H338" s="149"/>
      <c r="I338" s="242"/>
      <c r="J338" s="84"/>
      <c r="K338" s="86"/>
      <c r="L338" s="86"/>
      <c r="M338" s="86"/>
      <c r="N338" s="84"/>
      <c r="O338" s="86"/>
      <c r="P338" s="86"/>
      <c r="Q338" s="242"/>
      <c r="R338" s="84"/>
      <c r="S338" s="86"/>
      <c r="T338" s="86"/>
      <c r="U338" s="84"/>
      <c r="V338" s="86"/>
      <c r="W338" s="243"/>
      <c r="X338" s="84"/>
      <c r="Y338" s="86"/>
      <c r="Z338" s="49"/>
      <c r="AB338" s="500"/>
      <c r="AC338" s="500"/>
      <c r="AD338" s="500"/>
      <c r="AE338" s="500"/>
      <c r="AF338" s="500"/>
      <c r="AG338" s="500"/>
      <c r="AH338" s="500"/>
      <c r="AI338" s="500"/>
      <c r="AJ338" s="500"/>
      <c r="AK338" s="500"/>
      <c r="AL338" s="500"/>
      <c r="AM338" s="500"/>
      <c r="AN338" s="500"/>
      <c r="AO338" s="500"/>
      <c r="AP338" s="500"/>
      <c r="AQ338" s="500"/>
      <c r="AR338" s="500"/>
      <c r="AS338" s="500"/>
      <c r="AT338" s="500"/>
      <c r="AU338" s="500"/>
      <c r="AV338" s="500"/>
      <c r="AW338" s="500"/>
      <c r="AX338" s="500"/>
      <c r="AY338" s="500"/>
      <c r="AZ338" s="500"/>
      <c r="BA338" s="500"/>
      <c r="BB338" s="500"/>
      <c r="BC338" s="500"/>
      <c r="BD338" s="500"/>
      <c r="BE338" s="500"/>
      <c r="BF338" s="500"/>
      <c r="BG338" s="500"/>
      <c r="BH338" s="500"/>
      <c r="BI338" s="500"/>
      <c r="BJ338" s="500"/>
      <c r="BK338" s="500"/>
      <c r="BL338" s="500"/>
      <c r="BM338" s="500"/>
      <c r="BN338" s="500"/>
      <c r="BO338" s="500"/>
      <c r="BP338" s="500"/>
      <c r="BQ338" s="500"/>
      <c r="BR338" s="500"/>
      <c r="BS338" s="500"/>
      <c r="BT338" s="500"/>
      <c r="BU338" s="500"/>
      <c r="BV338" s="500"/>
      <c r="BW338" s="500"/>
      <c r="BX338" s="500"/>
      <c r="BY338" s="500"/>
      <c r="BZ338" s="500"/>
      <c r="CA338" s="500"/>
      <c r="CB338" s="500"/>
      <c r="CC338" s="500"/>
      <c r="CD338" s="500"/>
      <c r="CE338" s="500"/>
      <c r="CF338" s="500"/>
      <c r="CG338" s="500"/>
      <c r="CH338" s="500"/>
      <c r="CI338" s="500"/>
      <c r="CJ338" s="500"/>
      <c r="CK338" s="500"/>
      <c r="CL338" s="500"/>
      <c r="CM338" s="500"/>
      <c r="CN338" s="500"/>
      <c r="CO338" s="500"/>
      <c r="CP338" s="500"/>
      <c r="CQ338" s="500"/>
      <c r="CR338" s="500"/>
      <c r="CS338" s="500"/>
      <c r="CT338" s="500"/>
      <c r="CU338" s="500"/>
      <c r="CV338" s="500"/>
      <c r="CW338" s="500"/>
      <c r="CX338" s="500"/>
      <c r="CY338" s="500"/>
      <c r="CZ338" s="500"/>
      <c r="DA338" s="500"/>
      <c r="DB338" s="500"/>
      <c r="DC338" s="500"/>
      <c r="DD338" s="500"/>
      <c r="DE338" s="500"/>
      <c r="DF338" s="500"/>
      <c r="DG338" s="500"/>
      <c r="DH338" s="500"/>
      <c r="DI338" s="500"/>
    </row>
    <row r="339" spans="2:113" s="5" customFormat="1">
      <c r="B339" s="6"/>
      <c r="C339" s="430"/>
      <c r="D339" s="6"/>
      <c r="E339" s="145"/>
      <c r="G339" s="145"/>
      <c r="H339" s="149"/>
      <c r="I339" s="242"/>
      <c r="J339" s="84"/>
      <c r="K339" s="86"/>
      <c r="L339" s="86"/>
      <c r="M339" s="86"/>
      <c r="N339" s="84"/>
      <c r="O339" s="86"/>
      <c r="P339" s="86"/>
      <c r="Q339" s="242"/>
      <c r="R339" s="84"/>
      <c r="S339" s="86"/>
      <c r="T339" s="86"/>
      <c r="U339" s="84"/>
      <c r="V339" s="86"/>
      <c r="W339" s="243"/>
      <c r="X339" s="84"/>
      <c r="Y339" s="86"/>
      <c r="Z339" s="49"/>
      <c r="AB339" s="500"/>
      <c r="AC339" s="500"/>
      <c r="AD339" s="500"/>
      <c r="AE339" s="500"/>
      <c r="AF339" s="500"/>
      <c r="AG339" s="500"/>
      <c r="AH339" s="500"/>
      <c r="AI339" s="500"/>
      <c r="AJ339" s="500"/>
      <c r="AK339" s="500"/>
      <c r="AL339" s="500"/>
      <c r="AM339" s="500"/>
      <c r="AN339" s="500"/>
      <c r="AO339" s="500"/>
      <c r="AP339" s="500"/>
      <c r="AQ339" s="500"/>
      <c r="AR339" s="500"/>
      <c r="AS339" s="500"/>
      <c r="AT339" s="500"/>
      <c r="AU339" s="500"/>
      <c r="AV339" s="500"/>
      <c r="AW339" s="500"/>
      <c r="AX339" s="500"/>
      <c r="AY339" s="500"/>
      <c r="AZ339" s="500"/>
      <c r="BA339" s="500"/>
      <c r="BB339" s="500"/>
      <c r="BC339" s="500"/>
      <c r="BD339" s="500"/>
      <c r="BE339" s="500"/>
      <c r="BF339" s="500"/>
      <c r="BG339" s="500"/>
      <c r="BH339" s="500"/>
      <c r="BI339" s="500"/>
      <c r="BJ339" s="500"/>
      <c r="BK339" s="500"/>
      <c r="BL339" s="500"/>
      <c r="BM339" s="500"/>
      <c r="BN339" s="500"/>
      <c r="BO339" s="500"/>
      <c r="BP339" s="500"/>
      <c r="BQ339" s="500"/>
      <c r="BR339" s="500"/>
      <c r="BS339" s="500"/>
      <c r="BT339" s="500"/>
      <c r="BU339" s="500"/>
      <c r="BV339" s="500"/>
      <c r="BW339" s="500"/>
      <c r="BX339" s="500"/>
      <c r="BY339" s="500"/>
      <c r="BZ339" s="500"/>
      <c r="CA339" s="500"/>
      <c r="CB339" s="500"/>
      <c r="CC339" s="500"/>
      <c r="CD339" s="500"/>
      <c r="CE339" s="500"/>
      <c r="CF339" s="500"/>
      <c r="CG339" s="500"/>
      <c r="CH339" s="500"/>
      <c r="CI339" s="500"/>
      <c r="CJ339" s="500"/>
      <c r="CK339" s="500"/>
      <c r="CL339" s="500"/>
      <c r="CM339" s="500"/>
      <c r="CN339" s="500"/>
      <c r="CO339" s="500"/>
      <c r="CP339" s="500"/>
      <c r="CQ339" s="500"/>
      <c r="CR339" s="500"/>
      <c r="CS339" s="500"/>
      <c r="CT339" s="500"/>
      <c r="CU339" s="500"/>
      <c r="CV339" s="500"/>
      <c r="CW339" s="500"/>
      <c r="CX339" s="500"/>
      <c r="CY339" s="500"/>
      <c r="CZ339" s="500"/>
      <c r="DA339" s="500"/>
      <c r="DB339" s="500"/>
      <c r="DC339" s="500"/>
      <c r="DD339" s="500"/>
      <c r="DE339" s="500"/>
      <c r="DF339" s="500"/>
      <c r="DG339" s="500"/>
      <c r="DH339" s="500"/>
      <c r="DI339" s="500"/>
    </row>
    <row r="340" spans="2:113" s="5" customFormat="1">
      <c r="B340" s="6"/>
      <c r="C340" s="430"/>
      <c r="D340" s="6"/>
      <c r="E340" s="145"/>
      <c r="G340" s="145"/>
      <c r="H340" s="149"/>
      <c r="I340" s="242"/>
      <c r="J340" s="84"/>
      <c r="K340" s="86"/>
      <c r="L340" s="86"/>
      <c r="M340" s="86"/>
      <c r="N340" s="84"/>
      <c r="O340" s="86"/>
      <c r="P340" s="86"/>
      <c r="Q340" s="242"/>
      <c r="R340" s="84"/>
      <c r="S340" s="86"/>
      <c r="T340" s="86"/>
      <c r="U340" s="84"/>
      <c r="V340" s="86"/>
      <c r="W340" s="243"/>
      <c r="X340" s="84"/>
      <c r="Y340" s="86"/>
      <c r="Z340" s="49"/>
      <c r="AB340" s="500"/>
      <c r="AC340" s="500"/>
      <c r="AD340" s="500"/>
      <c r="AE340" s="500"/>
      <c r="AF340" s="500"/>
      <c r="AG340" s="500"/>
      <c r="AH340" s="500"/>
      <c r="AI340" s="500"/>
      <c r="AJ340" s="500"/>
      <c r="AK340" s="500"/>
      <c r="AL340" s="500"/>
      <c r="AM340" s="500"/>
      <c r="AN340" s="500"/>
      <c r="AO340" s="500"/>
      <c r="AP340" s="500"/>
      <c r="AQ340" s="500"/>
      <c r="AR340" s="500"/>
      <c r="AS340" s="500"/>
      <c r="AT340" s="500"/>
      <c r="AU340" s="500"/>
      <c r="AV340" s="500"/>
      <c r="AW340" s="500"/>
      <c r="AX340" s="500"/>
      <c r="AY340" s="500"/>
      <c r="AZ340" s="500"/>
      <c r="BA340" s="500"/>
      <c r="BB340" s="500"/>
      <c r="BC340" s="500"/>
      <c r="BD340" s="500"/>
      <c r="BE340" s="500"/>
      <c r="BF340" s="500"/>
      <c r="BG340" s="500"/>
      <c r="BH340" s="500"/>
      <c r="BI340" s="500"/>
      <c r="BJ340" s="500"/>
      <c r="BK340" s="500"/>
      <c r="BL340" s="500"/>
      <c r="BM340" s="500"/>
      <c r="BN340" s="500"/>
      <c r="BO340" s="500"/>
      <c r="BP340" s="500"/>
      <c r="BQ340" s="500"/>
      <c r="BR340" s="500"/>
      <c r="BS340" s="500"/>
      <c r="BT340" s="500"/>
      <c r="BU340" s="500"/>
      <c r="BV340" s="500"/>
      <c r="BW340" s="500"/>
      <c r="BX340" s="500"/>
      <c r="BY340" s="500"/>
      <c r="BZ340" s="500"/>
      <c r="CA340" s="500"/>
      <c r="CB340" s="500"/>
      <c r="CC340" s="500"/>
      <c r="CD340" s="500"/>
      <c r="CE340" s="500"/>
      <c r="CF340" s="500"/>
      <c r="CG340" s="500"/>
      <c r="CH340" s="500"/>
      <c r="CI340" s="500"/>
      <c r="CJ340" s="500"/>
      <c r="CK340" s="500"/>
      <c r="CL340" s="500"/>
      <c r="CM340" s="500"/>
      <c r="CN340" s="500"/>
      <c r="CO340" s="500"/>
      <c r="CP340" s="500"/>
      <c r="CQ340" s="500"/>
      <c r="CR340" s="500"/>
      <c r="CS340" s="500"/>
      <c r="CT340" s="500"/>
      <c r="CU340" s="500"/>
      <c r="CV340" s="500"/>
      <c r="CW340" s="500"/>
      <c r="CX340" s="500"/>
      <c r="CY340" s="500"/>
      <c r="CZ340" s="500"/>
      <c r="DA340" s="500"/>
      <c r="DB340" s="500"/>
      <c r="DC340" s="500"/>
      <c r="DD340" s="500"/>
      <c r="DE340" s="500"/>
      <c r="DF340" s="500"/>
      <c r="DG340" s="500"/>
      <c r="DH340" s="500"/>
      <c r="DI340" s="500"/>
    </row>
    <row r="341" spans="2:113" s="5" customFormat="1">
      <c r="B341" s="6"/>
      <c r="C341" s="430"/>
      <c r="D341" s="6"/>
      <c r="E341" s="145"/>
      <c r="G341" s="145"/>
      <c r="H341" s="149"/>
      <c r="I341" s="242"/>
      <c r="J341" s="84"/>
      <c r="K341" s="86"/>
      <c r="L341" s="86"/>
      <c r="M341" s="86"/>
      <c r="N341" s="84"/>
      <c r="O341" s="86"/>
      <c r="P341" s="86"/>
      <c r="Q341" s="242"/>
      <c r="R341" s="84"/>
      <c r="S341" s="86"/>
      <c r="T341" s="86"/>
      <c r="U341" s="84"/>
      <c r="V341" s="86"/>
      <c r="W341" s="243"/>
      <c r="X341" s="84"/>
      <c r="Y341" s="86"/>
      <c r="Z341" s="49"/>
      <c r="AB341" s="500"/>
      <c r="AC341" s="500"/>
      <c r="AD341" s="500"/>
      <c r="AE341" s="500"/>
      <c r="AF341" s="500"/>
      <c r="AG341" s="500"/>
      <c r="AH341" s="500"/>
      <c r="AI341" s="500"/>
      <c r="AJ341" s="500"/>
      <c r="AK341" s="500"/>
      <c r="AL341" s="500"/>
      <c r="AM341" s="500"/>
      <c r="AN341" s="500"/>
      <c r="AO341" s="500"/>
      <c r="AP341" s="500"/>
      <c r="AQ341" s="500"/>
      <c r="AR341" s="500"/>
      <c r="AS341" s="500"/>
      <c r="AT341" s="500"/>
      <c r="AU341" s="500"/>
      <c r="AV341" s="500"/>
      <c r="AW341" s="500"/>
      <c r="AX341" s="500"/>
      <c r="AY341" s="500"/>
      <c r="AZ341" s="500"/>
      <c r="BA341" s="500"/>
      <c r="BB341" s="500"/>
      <c r="BC341" s="500"/>
      <c r="BD341" s="500"/>
      <c r="BE341" s="500"/>
      <c r="BF341" s="500"/>
      <c r="BG341" s="500"/>
      <c r="BH341" s="500"/>
      <c r="BI341" s="500"/>
      <c r="BJ341" s="500"/>
      <c r="BK341" s="500"/>
      <c r="BL341" s="500"/>
      <c r="BM341" s="500"/>
      <c r="BN341" s="500"/>
      <c r="BO341" s="500"/>
      <c r="BP341" s="500"/>
      <c r="BQ341" s="500"/>
      <c r="BR341" s="500"/>
      <c r="BS341" s="500"/>
      <c r="BT341" s="500"/>
      <c r="BU341" s="500"/>
      <c r="BV341" s="500"/>
      <c r="BW341" s="500"/>
      <c r="BX341" s="500"/>
      <c r="BY341" s="500"/>
      <c r="BZ341" s="500"/>
      <c r="CA341" s="500"/>
      <c r="CB341" s="500"/>
      <c r="CC341" s="500"/>
      <c r="CD341" s="500"/>
      <c r="CE341" s="500"/>
      <c r="CF341" s="500"/>
      <c r="CG341" s="500"/>
      <c r="CH341" s="500"/>
      <c r="CI341" s="500"/>
      <c r="CJ341" s="500"/>
      <c r="CK341" s="500"/>
      <c r="CL341" s="500"/>
      <c r="CM341" s="500"/>
      <c r="CN341" s="500"/>
      <c r="CO341" s="500"/>
      <c r="CP341" s="500"/>
      <c r="CQ341" s="500"/>
      <c r="CR341" s="500"/>
      <c r="CS341" s="500"/>
      <c r="CT341" s="500"/>
      <c r="CU341" s="500"/>
      <c r="CV341" s="500"/>
      <c r="CW341" s="500"/>
      <c r="CX341" s="500"/>
      <c r="CY341" s="500"/>
      <c r="CZ341" s="500"/>
      <c r="DA341" s="500"/>
      <c r="DB341" s="500"/>
      <c r="DC341" s="500"/>
      <c r="DD341" s="500"/>
      <c r="DE341" s="500"/>
      <c r="DF341" s="500"/>
      <c r="DG341" s="500"/>
      <c r="DH341" s="500"/>
      <c r="DI341" s="500"/>
    </row>
    <row r="342" spans="2:113" s="5" customFormat="1">
      <c r="B342" s="6"/>
      <c r="C342" s="430"/>
      <c r="D342" s="6"/>
      <c r="E342" s="145"/>
      <c r="G342" s="145"/>
      <c r="H342" s="149"/>
      <c r="I342" s="242"/>
      <c r="J342" s="84"/>
      <c r="K342" s="86"/>
      <c r="L342" s="86"/>
      <c r="M342" s="86"/>
      <c r="N342" s="84"/>
      <c r="O342" s="86"/>
      <c r="P342" s="86"/>
      <c r="Q342" s="242"/>
      <c r="R342" s="84"/>
      <c r="S342" s="86"/>
      <c r="T342" s="86"/>
      <c r="U342" s="84"/>
      <c r="V342" s="86"/>
      <c r="W342" s="243"/>
      <c r="X342" s="84"/>
      <c r="Y342" s="86"/>
      <c r="Z342" s="49"/>
      <c r="AB342" s="500"/>
      <c r="AC342" s="500"/>
      <c r="AD342" s="500"/>
      <c r="AE342" s="500"/>
      <c r="AF342" s="500"/>
      <c r="AG342" s="500"/>
      <c r="AH342" s="500"/>
      <c r="AI342" s="500"/>
      <c r="AJ342" s="500"/>
      <c r="AK342" s="500"/>
      <c r="AL342" s="500"/>
      <c r="AM342" s="500"/>
      <c r="AN342" s="500"/>
      <c r="AO342" s="500"/>
      <c r="AP342" s="500"/>
      <c r="AQ342" s="500"/>
      <c r="AR342" s="500"/>
      <c r="AS342" s="500"/>
      <c r="AT342" s="500"/>
      <c r="AU342" s="500"/>
      <c r="AV342" s="500"/>
      <c r="AW342" s="500"/>
      <c r="AX342" s="500"/>
      <c r="AY342" s="500"/>
      <c r="AZ342" s="500"/>
      <c r="BA342" s="500"/>
      <c r="BB342" s="500"/>
      <c r="BC342" s="500"/>
      <c r="BD342" s="500"/>
      <c r="BE342" s="500"/>
      <c r="BF342" s="500"/>
      <c r="BG342" s="500"/>
      <c r="BH342" s="500"/>
      <c r="BI342" s="500"/>
      <c r="BJ342" s="500"/>
      <c r="BK342" s="500"/>
      <c r="BL342" s="500"/>
      <c r="BM342" s="500"/>
      <c r="BN342" s="500"/>
      <c r="BO342" s="500"/>
      <c r="BP342" s="500"/>
      <c r="BQ342" s="500"/>
      <c r="BR342" s="500"/>
      <c r="BS342" s="500"/>
      <c r="BT342" s="500"/>
      <c r="BU342" s="500"/>
      <c r="BV342" s="500"/>
      <c r="BW342" s="500"/>
      <c r="BX342" s="500"/>
      <c r="BY342" s="500"/>
      <c r="BZ342" s="500"/>
      <c r="CA342" s="500"/>
      <c r="CB342" s="500"/>
      <c r="CC342" s="500"/>
      <c r="CD342" s="500"/>
      <c r="CE342" s="500"/>
      <c r="CF342" s="500"/>
      <c r="CG342" s="500"/>
      <c r="CH342" s="500"/>
      <c r="CI342" s="500"/>
      <c r="CJ342" s="500"/>
      <c r="CK342" s="500"/>
      <c r="CL342" s="500"/>
      <c r="CM342" s="500"/>
      <c r="CN342" s="500"/>
      <c r="CO342" s="500"/>
      <c r="CP342" s="500"/>
      <c r="CQ342" s="500"/>
      <c r="CR342" s="500"/>
      <c r="CS342" s="500"/>
      <c r="CT342" s="500"/>
      <c r="CU342" s="500"/>
      <c r="CV342" s="500"/>
      <c r="CW342" s="500"/>
      <c r="CX342" s="500"/>
      <c r="CY342" s="500"/>
      <c r="CZ342" s="500"/>
      <c r="DA342" s="500"/>
      <c r="DB342" s="500"/>
      <c r="DC342" s="500"/>
      <c r="DD342" s="500"/>
      <c r="DE342" s="500"/>
      <c r="DF342" s="500"/>
      <c r="DG342" s="500"/>
      <c r="DH342" s="500"/>
      <c r="DI342" s="500"/>
    </row>
    <row r="343" spans="2:113" s="5" customFormat="1">
      <c r="B343" s="6"/>
      <c r="C343" s="430"/>
      <c r="D343" s="6"/>
      <c r="E343" s="145"/>
      <c r="G343" s="145"/>
      <c r="H343" s="149"/>
      <c r="I343" s="242"/>
      <c r="J343" s="84"/>
      <c r="K343" s="86"/>
      <c r="L343" s="86"/>
      <c r="M343" s="86"/>
      <c r="N343" s="84"/>
      <c r="O343" s="86"/>
      <c r="P343" s="86"/>
      <c r="Q343" s="242"/>
      <c r="R343" s="84"/>
      <c r="S343" s="86"/>
      <c r="T343" s="86"/>
      <c r="U343" s="84"/>
      <c r="V343" s="86"/>
      <c r="W343" s="243"/>
      <c r="X343" s="84"/>
      <c r="Y343" s="86"/>
      <c r="Z343" s="49"/>
      <c r="AB343" s="500"/>
      <c r="AC343" s="500"/>
      <c r="AD343" s="500"/>
      <c r="AE343" s="500"/>
      <c r="AF343" s="500"/>
      <c r="AG343" s="500"/>
      <c r="AH343" s="500"/>
      <c r="AI343" s="500"/>
      <c r="AJ343" s="500"/>
      <c r="AK343" s="500"/>
      <c r="AL343" s="500"/>
      <c r="AM343" s="500"/>
      <c r="AN343" s="500"/>
      <c r="AO343" s="500"/>
      <c r="AP343" s="500"/>
      <c r="AQ343" s="500"/>
      <c r="AR343" s="500"/>
      <c r="AS343" s="500"/>
      <c r="AT343" s="500"/>
      <c r="AU343" s="500"/>
      <c r="AV343" s="500"/>
      <c r="AW343" s="500"/>
      <c r="AX343" s="500"/>
      <c r="AY343" s="500"/>
      <c r="AZ343" s="500"/>
      <c r="BA343" s="500"/>
      <c r="BB343" s="500"/>
      <c r="BC343" s="500"/>
      <c r="BD343" s="500"/>
      <c r="BE343" s="500"/>
      <c r="BF343" s="500"/>
      <c r="BG343" s="500"/>
      <c r="BH343" s="500"/>
      <c r="BI343" s="500"/>
      <c r="BJ343" s="500"/>
      <c r="BK343" s="500"/>
      <c r="BL343" s="500"/>
      <c r="BM343" s="500"/>
      <c r="BN343" s="500"/>
      <c r="BO343" s="500"/>
      <c r="BP343" s="500"/>
      <c r="BQ343" s="500"/>
      <c r="BR343" s="500"/>
      <c r="BS343" s="500"/>
      <c r="BT343" s="500"/>
      <c r="BU343" s="500"/>
      <c r="BV343" s="500"/>
      <c r="BW343" s="500"/>
      <c r="BX343" s="500"/>
      <c r="BY343" s="500"/>
      <c r="BZ343" s="500"/>
      <c r="CA343" s="500"/>
      <c r="CB343" s="500"/>
      <c r="CC343" s="500"/>
      <c r="CD343" s="500"/>
      <c r="CE343" s="500"/>
      <c r="CF343" s="500"/>
      <c r="CG343" s="500"/>
      <c r="CH343" s="500"/>
      <c r="CI343" s="500"/>
      <c r="CJ343" s="500"/>
      <c r="CK343" s="500"/>
      <c r="CL343" s="500"/>
      <c r="CM343" s="500"/>
      <c r="CN343" s="500"/>
      <c r="CO343" s="500"/>
      <c r="CP343" s="500"/>
      <c r="CQ343" s="500"/>
      <c r="CR343" s="500"/>
      <c r="CS343" s="500"/>
      <c r="CT343" s="500"/>
      <c r="CU343" s="500"/>
      <c r="CV343" s="500"/>
      <c r="CW343" s="500"/>
      <c r="CX343" s="500"/>
      <c r="CY343" s="500"/>
      <c r="CZ343" s="500"/>
      <c r="DA343" s="500"/>
      <c r="DB343" s="500"/>
      <c r="DC343" s="500"/>
      <c r="DD343" s="500"/>
      <c r="DE343" s="500"/>
      <c r="DF343" s="500"/>
      <c r="DG343" s="500"/>
      <c r="DH343" s="500"/>
      <c r="DI343" s="500"/>
    </row>
    <row r="344" spans="2:113" s="5" customFormat="1">
      <c r="B344" s="6"/>
      <c r="C344" s="430"/>
      <c r="D344" s="6"/>
      <c r="E344" s="145"/>
      <c r="G344" s="145"/>
      <c r="H344" s="149"/>
      <c r="I344" s="242"/>
      <c r="J344" s="84"/>
      <c r="K344" s="86"/>
      <c r="L344" s="86"/>
      <c r="M344" s="86"/>
      <c r="N344" s="84"/>
      <c r="O344" s="86"/>
      <c r="P344" s="86"/>
      <c r="Q344" s="242"/>
      <c r="R344" s="84"/>
      <c r="S344" s="86"/>
      <c r="T344" s="86"/>
      <c r="U344" s="84"/>
      <c r="V344" s="86"/>
      <c r="W344" s="243"/>
      <c r="X344" s="84"/>
      <c r="Y344" s="86"/>
      <c r="Z344" s="49"/>
      <c r="AB344" s="500"/>
      <c r="AC344" s="500"/>
      <c r="AD344" s="500"/>
      <c r="AE344" s="500"/>
      <c r="AF344" s="500"/>
      <c r="AG344" s="500"/>
      <c r="AH344" s="500"/>
      <c r="AI344" s="500"/>
      <c r="AJ344" s="500"/>
      <c r="AK344" s="500"/>
      <c r="AL344" s="500"/>
      <c r="AM344" s="500"/>
      <c r="AN344" s="500"/>
      <c r="AO344" s="500"/>
      <c r="AP344" s="500"/>
      <c r="AQ344" s="500"/>
      <c r="AR344" s="500"/>
      <c r="AS344" s="500"/>
      <c r="AT344" s="500"/>
      <c r="AU344" s="500"/>
      <c r="AV344" s="500"/>
      <c r="AW344" s="500"/>
      <c r="AX344" s="500"/>
      <c r="AY344" s="500"/>
      <c r="AZ344" s="500"/>
      <c r="BA344" s="500"/>
      <c r="BB344" s="500"/>
      <c r="BC344" s="500"/>
      <c r="BD344" s="500"/>
      <c r="BE344" s="500"/>
      <c r="BF344" s="500"/>
      <c r="BG344" s="500"/>
      <c r="BH344" s="500"/>
      <c r="BI344" s="500"/>
      <c r="BJ344" s="500"/>
      <c r="BK344" s="500"/>
      <c r="BL344" s="500"/>
      <c r="BM344" s="500"/>
      <c r="BN344" s="500"/>
      <c r="BO344" s="500"/>
      <c r="BP344" s="500"/>
      <c r="BQ344" s="500"/>
      <c r="BR344" s="500"/>
      <c r="BS344" s="500"/>
      <c r="BT344" s="500"/>
      <c r="BU344" s="500"/>
      <c r="BV344" s="500"/>
      <c r="BW344" s="500"/>
      <c r="BX344" s="500"/>
      <c r="BY344" s="500"/>
      <c r="BZ344" s="500"/>
      <c r="CA344" s="500"/>
      <c r="CB344" s="500"/>
      <c r="CC344" s="500"/>
      <c r="CD344" s="500"/>
      <c r="CE344" s="500"/>
      <c r="CF344" s="500"/>
      <c r="CG344" s="500"/>
      <c r="CH344" s="500"/>
      <c r="CI344" s="500"/>
      <c r="CJ344" s="500"/>
      <c r="CK344" s="500"/>
      <c r="CL344" s="500"/>
      <c r="CM344" s="500"/>
      <c r="CN344" s="500"/>
      <c r="CO344" s="500"/>
      <c r="CP344" s="500"/>
      <c r="CQ344" s="500"/>
      <c r="CR344" s="500"/>
      <c r="CS344" s="500"/>
      <c r="CT344" s="500"/>
      <c r="CU344" s="500"/>
      <c r="CV344" s="500"/>
      <c r="CW344" s="500"/>
      <c r="CX344" s="500"/>
      <c r="CY344" s="500"/>
      <c r="CZ344" s="500"/>
      <c r="DA344" s="500"/>
      <c r="DB344" s="500"/>
      <c r="DC344" s="500"/>
      <c r="DD344" s="500"/>
      <c r="DE344" s="500"/>
      <c r="DF344" s="500"/>
      <c r="DG344" s="500"/>
      <c r="DH344" s="500"/>
      <c r="DI344" s="500"/>
    </row>
    <row r="345" spans="2:113" s="5" customFormat="1">
      <c r="B345" s="6"/>
      <c r="C345" s="430"/>
      <c r="D345" s="6"/>
      <c r="E345" s="145"/>
      <c r="G345" s="145"/>
      <c r="H345" s="149"/>
      <c r="I345" s="242"/>
      <c r="J345" s="84"/>
      <c r="K345" s="86"/>
      <c r="L345" s="86"/>
      <c r="M345" s="86"/>
      <c r="N345" s="84"/>
      <c r="O345" s="86"/>
      <c r="P345" s="86"/>
      <c r="Q345" s="242"/>
      <c r="R345" s="84"/>
      <c r="S345" s="86"/>
      <c r="T345" s="86"/>
      <c r="U345" s="84"/>
      <c r="V345" s="86"/>
      <c r="W345" s="243"/>
      <c r="X345" s="84"/>
      <c r="Y345" s="86"/>
      <c r="Z345" s="49"/>
      <c r="AB345" s="500"/>
      <c r="AC345" s="500"/>
      <c r="AD345" s="500"/>
      <c r="AE345" s="500"/>
      <c r="AF345" s="500"/>
      <c r="AG345" s="500"/>
      <c r="AH345" s="500"/>
      <c r="AI345" s="500"/>
      <c r="AJ345" s="500"/>
      <c r="AK345" s="500"/>
      <c r="AL345" s="500"/>
      <c r="AM345" s="500"/>
      <c r="AN345" s="500"/>
      <c r="AO345" s="500"/>
      <c r="AP345" s="500"/>
      <c r="AQ345" s="500"/>
      <c r="AR345" s="500"/>
      <c r="AS345" s="500"/>
      <c r="AT345" s="500"/>
      <c r="AU345" s="500"/>
      <c r="AV345" s="500"/>
      <c r="AW345" s="500"/>
      <c r="AX345" s="500"/>
      <c r="AY345" s="500"/>
      <c r="AZ345" s="500"/>
      <c r="BA345" s="500"/>
      <c r="BB345" s="500"/>
      <c r="BC345" s="500"/>
      <c r="BD345" s="500"/>
      <c r="BE345" s="500"/>
      <c r="BF345" s="500"/>
      <c r="BG345" s="500"/>
      <c r="BH345" s="500"/>
      <c r="BI345" s="500"/>
      <c r="BJ345" s="500"/>
      <c r="BK345" s="500"/>
      <c r="BL345" s="500"/>
      <c r="BM345" s="500"/>
      <c r="BN345" s="500"/>
      <c r="BO345" s="500"/>
      <c r="BP345" s="500"/>
      <c r="BQ345" s="500"/>
      <c r="BR345" s="500"/>
      <c r="BS345" s="500"/>
      <c r="BT345" s="500"/>
      <c r="BU345" s="500"/>
      <c r="BV345" s="500"/>
      <c r="BW345" s="500"/>
      <c r="BX345" s="500"/>
      <c r="BY345" s="500"/>
      <c r="BZ345" s="500"/>
      <c r="CA345" s="500"/>
      <c r="CB345" s="500"/>
      <c r="CC345" s="500"/>
      <c r="CD345" s="500"/>
      <c r="CE345" s="500"/>
      <c r="CF345" s="500"/>
      <c r="CG345" s="500"/>
      <c r="CH345" s="500"/>
      <c r="CI345" s="500"/>
      <c r="CJ345" s="500"/>
      <c r="CK345" s="500"/>
      <c r="CL345" s="500"/>
      <c r="CM345" s="500"/>
      <c r="CN345" s="500"/>
      <c r="CO345" s="500"/>
      <c r="CP345" s="500"/>
      <c r="CQ345" s="500"/>
      <c r="CR345" s="500"/>
      <c r="CS345" s="500"/>
      <c r="CT345" s="500"/>
      <c r="CU345" s="500"/>
      <c r="CV345" s="500"/>
      <c r="CW345" s="500"/>
      <c r="CX345" s="500"/>
      <c r="CY345" s="500"/>
      <c r="CZ345" s="500"/>
      <c r="DA345" s="500"/>
      <c r="DB345" s="500"/>
      <c r="DC345" s="500"/>
      <c r="DD345" s="500"/>
      <c r="DE345" s="500"/>
      <c r="DF345" s="500"/>
      <c r="DG345" s="500"/>
      <c r="DH345" s="500"/>
      <c r="DI345" s="500"/>
    </row>
    <row r="346" spans="2:113" s="5" customFormat="1">
      <c r="B346" s="6"/>
      <c r="C346" s="430"/>
      <c r="D346" s="6"/>
      <c r="E346" s="145"/>
      <c r="G346" s="145"/>
      <c r="H346" s="149"/>
      <c r="I346" s="242"/>
      <c r="J346" s="84"/>
      <c r="K346" s="86"/>
      <c r="L346" s="86"/>
      <c r="M346" s="86"/>
      <c r="N346" s="84"/>
      <c r="O346" s="86"/>
      <c r="P346" s="86"/>
      <c r="Q346" s="242"/>
      <c r="R346" s="84"/>
      <c r="S346" s="86"/>
      <c r="T346" s="86"/>
      <c r="U346" s="84"/>
      <c r="V346" s="86"/>
      <c r="W346" s="243"/>
      <c r="X346" s="84"/>
      <c r="Y346" s="86"/>
      <c r="Z346" s="49"/>
      <c r="AB346" s="500"/>
      <c r="AC346" s="500"/>
      <c r="AD346" s="500"/>
      <c r="AE346" s="500"/>
      <c r="AF346" s="500"/>
      <c r="AG346" s="500"/>
      <c r="AH346" s="500"/>
      <c r="AI346" s="500"/>
      <c r="AJ346" s="500"/>
      <c r="AK346" s="500"/>
      <c r="AL346" s="500"/>
      <c r="AM346" s="500"/>
      <c r="AN346" s="500"/>
      <c r="AO346" s="500"/>
      <c r="AP346" s="500"/>
      <c r="AQ346" s="500"/>
      <c r="AR346" s="500"/>
      <c r="AS346" s="500"/>
      <c r="AT346" s="500"/>
      <c r="AU346" s="500"/>
      <c r="AV346" s="500"/>
      <c r="AW346" s="500"/>
      <c r="AX346" s="500"/>
      <c r="AY346" s="500"/>
      <c r="AZ346" s="500"/>
      <c r="BA346" s="500"/>
      <c r="BB346" s="500"/>
      <c r="BC346" s="500"/>
      <c r="BD346" s="500"/>
      <c r="BE346" s="500"/>
      <c r="BF346" s="500"/>
      <c r="BG346" s="500"/>
      <c r="BH346" s="500"/>
      <c r="BI346" s="500"/>
      <c r="BJ346" s="500"/>
      <c r="BK346" s="500"/>
      <c r="BL346" s="500"/>
      <c r="BM346" s="500"/>
      <c r="BN346" s="500"/>
      <c r="BO346" s="500"/>
      <c r="BP346" s="500"/>
      <c r="BQ346" s="500"/>
      <c r="BR346" s="500"/>
      <c r="BS346" s="500"/>
      <c r="BT346" s="500"/>
      <c r="BU346" s="500"/>
      <c r="BV346" s="500"/>
      <c r="BW346" s="500"/>
      <c r="BX346" s="500"/>
      <c r="BY346" s="500"/>
      <c r="BZ346" s="500"/>
      <c r="CA346" s="500"/>
      <c r="CB346" s="500"/>
      <c r="CC346" s="500"/>
      <c r="CD346" s="500"/>
      <c r="CE346" s="500"/>
      <c r="CF346" s="500"/>
      <c r="CG346" s="500"/>
      <c r="CH346" s="500"/>
      <c r="CI346" s="500"/>
      <c r="CJ346" s="500"/>
      <c r="CK346" s="500"/>
      <c r="CL346" s="500"/>
      <c r="CM346" s="500"/>
      <c r="CN346" s="500"/>
      <c r="CO346" s="500"/>
      <c r="CP346" s="500"/>
      <c r="CQ346" s="500"/>
      <c r="CR346" s="500"/>
      <c r="CS346" s="500"/>
      <c r="CT346" s="500"/>
      <c r="CU346" s="500"/>
      <c r="CV346" s="500"/>
      <c r="CW346" s="500"/>
      <c r="CX346" s="500"/>
      <c r="CY346" s="500"/>
      <c r="CZ346" s="500"/>
      <c r="DA346" s="500"/>
      <c r="DB346" s="500"/>
      <c r="DC346" s="500"/>
      <c r="DD346" s="500"/>
      <c r="DE346" s="500"/>
      <c r="DF346" s="500"/>
      <c r="DG346" s="500"/>
      <c r="DH346" s="500"/>
      <c r="DI346" s="500"/>
    </row>
    <row r="347" spans="2:113" s="5" customFormat="1">
      <c r="B347" s="6"/>
      <c r="C347" s="430"/>
      <c r="D347" s="6"/>
      <c r="E347" s="145"/>
      <c r="G347" s="145"/>
      <c r="H347" s="149"/>
      <c r="I347" s="242"/>
      <c r="J347" s="84"/>
      <c r="K347" s="86"/>
      <c r="L347" s="86"/>
      <c r="M347" s="86"/>
      <c r="N347" s="84"/>
      <c r="O347" s="86"/>
      <c r="P347" s="86"/>
      <c r="Q347" s="242"/>
      <c r="R347" s="84"/>
      <c r="S347" s="86"/>
      <c r="T347" s="86"/>
      <c r="U347" s="84"/>
      <c r="V347" s="86"/>
      <c r="W347" s="243"/>
      <c r="X347" s="84"/>
      <c r="Y347" s="86"/>
      <c r="Z347" s="49"/>
      <c r="AB347" s="500"/>
      <c r="AC347" s="500"/>
      <c r="AD347" s="500"/>
      <c r="AE347" s="500"/>
      <c r="AF347" s="500"/>
      <c r="AG347" s="500"/>
      <c r="AH347" s="500"/>
      <c r="AI347" s="500"/>
      <c r="AJ347" s="500"/>
      <c r="AK347" s="500"/>
      <c r="AL347" s="500"/>
      <c r="AM347" s="500"/>
      <c r="AN347" s="500"/>
      <c r="AO347" s="500"/>
      <c r="AP347" s="500"/>
      <c r="AQ347" s="500"/>
      <c r="AR347" s="500"/>
      <c r="AS347" s="500"/>
      <c r="AT347" s="500"/>
      <c r="AU347" s="500"/>
      <c r="AV347" s="500"/>
      <c r="AW347" s="500"/>
      <c r="AX347" s="500"/>
      <c r="AY347" s="500"/>
      <c r="AZ347" s="500"/>
      <c r="BA347" s="500"/>
      <c r="BB347" s="500"/>
      <c r="BC347" s="500"/>
      <c r="BD347" s="500"/>
      <c r="BE347" s="500"/>
      <c r="BF347" s="500"/>
      <c r="BG347" s="500"/>
      <c r="BH347" s="500"/>
      <c r="BI347" s="500"/>
      <c r="BJ347" s="500"/>
      <c r="BK347" s="500"/>
      <c r="BL347" s="500"/>
      <c r="BM347" s="500"/>
      <c r="BN347" s="500"/>
      <c r="BO347" s="500"/>
      <c r="BP347" s="500"/>
      <c r="BQ347" s="500"/>
      <c r="BR347" s="500"/>
      <c r="BS347" s="500"/>
      <c r="BT347" s="500"/>
      <c r="BU347" s="500"/>
      <c r="BV347" s="500"/>
      <c r="BW347" s="500"/>
      <c r="BX347" s="500"/>
      <c r="BY347" s="500"/>
      <c r="BZ347" s="500"/>
      <c r="CA347" s="500"/>
      <c r="CB347" s="500"/>
      <c r="CC347" s="500"/>
      <c r="CD347" s="500"/>
      <c r="CE347" s="500"/>
      <c r="CF347" s="500"/>
      <c r="CG347" s="500"/>
      <c r="CH347" s="500"/>
      <c r="CI347" s="500"/>
      <c r="CJ347" s="500"/>
      <c r="CK347" s="500"/>
      <c r="CL347" s="500"/>
      <c r="CM347" s="500"/>
      <c r="CN347" s="500"/>
      <c r="CO347" s="500"/>
      <c r="CP347" s="500"/>
      <c r="CQ347" s="500"/>
      <c r="CR347" s="500"/>
      <c r="CS347" s="500"/>
      <c r="CT347" s="500"/>
      <c r="CU347" s="500"/>
      <c r="CV347" s="500"/>
      <c r="CW347" s="500"/>
      <c r="CX347" s="500"/>
      <c r="CY347" s="500"/>
      <c r="CZ347" s="500"/>
      <c r="DA347" s="500"/>
      <c r="DB347" s="500"/>
      <c r="DC347" s="500"/>
      <c r="DD347" s="500"/>
      <c r="DE347" s="500"/>
      <c r="DF347" s="500"/>
      <c r="DG347" s="500"/>
      <c r="DH347" s="500"/>
      <c r="DI347" s="500"/>
    </row>
    <row r="348" spans="2:113" s="5" customFormat="1">
      <c r="B348" s="6"/>
      <c r="C348" s="430"/>
      <c r="D348" s="6"/>
      <c r="E348" s="145"/>
      <c r="G348" s="145"/>
      <c r="H348" s="149"/>
      <c r="I348" s="242"/>
      <c r="J348" s="84"/>
      <c r="K348" s="86"/>
      <c r="L348" s="86"/>
      <c r="M348" s="86"/>
      <c r="N348" s="84"/>
      <c r="O348" s="86"/>
      <c r="P348" s="86"/>
      <c r="Q348" s="242"/>
      <c r="R348" s="84"/>
      <c r="S348" s="86"/>
      <c r="T348" s="86"/>
      <c r="U348" s="84"/>
      <c r="V348" s="86"/>
      <c r="W348" s="243"/>
      <c r="X348" s="84"/>
      <c r="Y348" s="86"/>
      <c r="Z348" s="49"/>
      <c r="AB348" s="500"/>
      <c r="AC348" s="500"/>
      <c r="AD348" s="500"/>
      <c r="AE348" s="500"/>
      <c r="AF348" s="500"/>
      <c r="AG348" s="500"/>
      <c r="AH348" s="500"/>
      <c r="AI348" s="500"/>
      <c r="AJ348" s="500"/>
      <c r="AK348" s="500"/>
      <c r="AL348" s="500"/>
      <c r="AM348" s="500"/>
      <c r="AN348" s="500"/>
      <c r="AO348" s="500"/>
      <c r="AP348" s="500"/>
      <c r="AQ348" s="500"/>
      <c r="AR348" s="500"/>
      <c r="AS348" s="500"/>
      <c r="AT348" s="500"/>
      <c r="AU348" s="500"/>
      <c r="AV348" s="500"/>
      <c r="AW348" s="500"/>
      <c r="AX348" s="500"/>
      <c r="AY348" s="500"/>
      <c r="AZ348" s="500"/>
      <c r="BA348" s="500"/>
      <c r="BB348" s="500"/>
      <c r="BC348" s="500"/>
      <c r="BD348" s="500"/>
      <c r="BE348" s="500"/>
      <c r="BF348" s="500"/>
      <c r="BG348" s="500"/>
      <c r="BH348" s="500"/>
      <c r="BI348" s="500"/>
      <c r="BJ348" s="500"/>
      <c r="BK348" s="500"/>
      <c r="BL348" s="500"/>
      <c r="BM348" s="500"/>
      <c r="BN348" s="500"/>
      <c r="BO348" s="500"/>
      <c r="BP348" s="500"/>
      <c r="BQ348" s="500"/>
      <c r="BR348" s="500"/>
      <c r="BS348" s="500"/>
      <c r="BT348" s="500"/>
      <c r="BU348" s="500"/>
      <c r="BV348" s="500"/>
      <c r="BW348" s="500"/>
      <c r="BX348" s="500"/>
      <c r="BY348" s="500"/>
      <c r="BZ348" s="500"/>
      <c r="CA348" s="500"/>
      <c r="CB348" s="500"/>
      <c r="CC348" s="500"/>
      <c r="CD348" s="500"/>
      <c r="CE348" s="500"/>
      <c r="CF348" s="500"/>
      <c r="CG348" s="500"/>
      <c r="CH348" s="500"/>
      <c r="CI348" s="500"/>
      <c r="CJ348" s="500"/>
      <c r="CK348" s="500"/>
      <c r="CL348" s="500"/>
      <c r="CM348" s="500"/>
      <c r="CN348" s="500"/>
      <c r="CO348" s="500"/>
      <c r="CP348" s="500"/>
      <c r="CQ348" s="500"/>
      <c r="CR348" s="500"/>
      <c r="CS348" s="500"/>
      <c r="CT348" s="500"/>
      <c r="CU348" s="500"/>
      <c r="CV348" s="500"/>
      <c r="CW348" s="500"/>
      <c r="CX348" s="500"/>
      <c r="CY348" s="500"/>
      <c r="CZ348" s="500"/>
      <c r="DA348" s="500"/>
      <c r="DB348" s="500"/>
      <c r="DC348" s="500"/>
      <c r="DD348" s="500"/>
      <c r="DE348" s="500"/>
      <c r="DF348" s="500"/>
      <c r="DG348" s="500"/>
      <c r="DH348" s="500"/>
      <c r="DI348" s="500"/>
    </row>
    <row r="349" spans="2:113" s="5" customFormat="1">
      <c r="B349" s="6"/>
      <c r="C349" s="430"/>
      <c r="D349" s="6"/>
      <c r="E349" s="145"/>
      <c r="G349" s="145"/>
      <c r="H349" s="149"/>
      <c r="I349" s="242"/>
      <c r="J349" s="84"/>
      <c r="K349" s="86"/>
      <c r="L349" s="86"/>
      <c r="M349" s="86"/>
      <c r="N349" s="84"/>
      <c r="O349" s="86"/>
      <c r="P349" s="86"/>
      <c r="Q349" s="242"/>
      <c r="R349" s="84"/>
      <c r="S349" s="86"/>
      <c r="T349" s="86"/>
      <c r="U349" s="84"/>
      <c r="V349" s="86"/>
      <c r="W349" s="243"/>
      <c r="X349" s="84"/>
      <c r="Y349" s="86"/>
      <c r="Z349" s="49"/>
      <c r="AB349" s="500"/>
      <c r="AC349" s="500"/>
      <c r="AD349" s="500"/>
      <c r="AE349" s="500"/>
      <c r="AF349" s="500"/>
      <c r="AG349" s="500"/>
      <c r="AH349" s="500"/>
      <c r="AI349" s="500"/>
      <c r="AJ349" s="500"/>
      <c r="AK349" s="500"/>
      <c r="AL349" s="500"/>
      <c r="AM349" s="500"/>
      <c r="AN349" s="500"/>
      <c r="AO349" s="500"/>
      <c r="AP349" s="500"/>
      <c r="AQ349" s="500"/>
      <c r="AR349" s="500"/>
      <c r="AS349" s="500"/>
      <c r="AT349" s="500"/>
      <c r="AU349" s="500"/>
      <c r="AV349" s="500"/>
      <c r="AW349" s="500"/>
      <c r="AX349" s="500"/>
      <c r="AY349" s="500"/>
      <c r="AZ349" s="500"/>
      <c r="BA349" s="500"/>
      <c r="BB349" s="500"/>
      <c r="BC349" s="500"/>
      <c r="BD349" s="500"/>
      <c r="BE349" s="500"/>
      <c r="BF349" s="500"/>
      <c r="BG349" s="500"/>
      <c r="BH349" s="500"/>
      <c r="BI349" s="500"/>
      <c r="BJ349" s="500"/>
      <c r="BK349" s="500"/>
      <c r="BL349" s="500"/>
      <c r="BM349" s="500"/>
      <c r="BN349" s="500"/>
      <c r="BO349" s="500"/>
      <c r="BP349" s="500"/>
      <c r="BQ349" s="500"/>
      <c r="BR349" s="500"/>
      <c r="BS349" s="500"/>
      <c r="BT349" s="500"/>
      <c r="BU349" s="500"/>
      <c r="BV349" s="500"/>
      <c r="BW349" s="500"/>
      <c r="BX349" s="500"/>
      <c r="BY349" s="500"/>
      <c r="BZ349" s="500"/>
      <c r="CA349" s="500"/>
      <c r="CB349" s="500"/>
      <c r="CC349" s="500"/>
      <c r="CD349" s="500"/>
      <c r="CE349" s="500"/>
      <c r="CF349" s="500"/>
      <c r="CG349" s="500"/>
      <c r="CH349" s="500"/>
      <c r="CI349" s="500"/>
      <c r="CJ349" s="500"/>
      <c r="CK349" s="500"/>
      <c r="CL349" s="500"/>
      <c r="CM349" s="500"/>
      <c r="CN349" s="500"/>
      <c r="CO349" s="500"/>
      <c r="CP349" s="500"/>
      <c r="CQ349" s="500"/>
      <c r="CR349" s="500"/>
      <c r="CS349" s="500"/>
      <c r="CT349" s="500"/>
      <c r="CU349" s="500"/>
      <c r="CV349" s="500"/>
      <c r="CW349" s="500"/>
      <c r="CX349" s="500"/>
      <c r="CY349" s="500"/>
      <c r="CZ349" s="500"/>
      <c r="DA349" s="500"/>
      <c r="DB349" s="500"/>
      <c r="DC349" s="500"/>
      <c r="DD349" s="500"/>
      <c r="DE349" s="500"/>
      <c r="DF349" s="500"/>
      <c r="DG349" s="500"/>
      <c r="DH349" s="500"/>
      <c r="DI349" s="500"/>
    </row>
    <row r="350" spans="2:113" s="5" customFormat="1">
      <c r="B350" s="6"/>
      <c r="C350" s="430"/>
      <c r="D350" s="6"/>
      <c r="E350" s="145"/>
      <c r="G350" s="145"/>
      <c r="H350" s="149"/>
      <c r="I350" s="242"/>
      <c r="J350" s="84"/>
      <c r="K350" s="86"/>
      <c r="L350" s="86"/>
      <c r="M350" s="86"/>
      <c r="N350" s="84"/>
      <c r="O350" s="86"/>
      <c r="P350" s="86"/>
      <c r="Q350" s="242"/>
      <c r="R350" s="84"/>
      <c r="S350" s="86"/>
      <c r="T350" s="86"/>
      <c r="U350" s="84"/>
      <c r="V350" s="86"/>
      <c r="W350" s="243"/>
      <c r="X350" s="84"/>
      <c r="Y350" s="86"/>
      <c r="Z350" s="49"/>
      <c r="AB350" s="500"/>
      <c r="AC350" s="500"/>
      <c r="AD350" s="500"/>
      <c r="AE350" s="500"/>
      <c r="AF350" s="500"/>
      <c r="AG350" s="500"/>
      <c r="AH350" s="500"/>
      <c r="AI350" s="500"/>
      <c r="AJ350" s="500"/>
      <c r="AK350" s="500"/>
      <c r="AL350" s="500"/>
      <c r="AM350" s="500"/>
      <c r="AN350" s="500"/>
      <c r="AO350" s="500"/>
      <c r="AP350" s="500"/>
      <c r="AQ350" s="500"/>
      <c r="AR350" s="500"/>
      <c r="AS350" s="500"/>
      <c r="AT350" s="500"/>
      <c r="AU350" s="500"/>
      <c r="AV350" s="500"/>
      <c r="AW350" s="500"/>
      <c r="AX350" s="500"/>
      <c r="AY350" s="500"/>
      <c r="AZ350" s="500"/>
      <c r="BA350" s="500"/>
      <c r="BB350" s="500"/>
      <c r="BC350" s="500"/>
      <c r="BD350" s="500"/>
      <c r="BE350" s="500"/>
      <c r="BF350" s="500"/>
      <c r="BG350" s="500"/>
      <c r="BH350" s="500"/>
      <c r="BI350" s="500"/>
      <c r="BJ350" s="500"/>
      <c r="BK350" s="500"/>
      <c r="BL350" s="500"/>
      <c r="BM350" s="500"/>
      <c r="BN350" s="500"/>
      <c r="BO350" s="500"/>
      <c r="BP350" s="500"/>
      <c r="BQ350" s="500"/>
      <c r="BR350" s="500"/>
      <c r="BS350" s="500"/>
      <c r="BT350" s="500"/>
      <c r="BU350" s="500"/>
      <c r="BV350" s="500"/>
      <c r="BW350" s="500"/>
      <c r="BX350" s="500"/>
      <c r="BY350" s="500"/>
      <c r="BZ350" s="500"/>
      <c r="CA350" s="500"/>
      <c r="CB350" s="500"/>
      <c r="CC350" s="500"/>
      <c r="CD350" s="500"/>
      <c r="CE350" s="500"/>
      <c r="CF350" s="500"/>
      <c r="CG350" s="500"/>
      <c r="CH350" s="500"/>
      <c r="CI350" s="500"/>
      <c r="CJ350" s="500"/>
      <c r="CK350" s="500"/>
      <c r="CL350" s="500"/>
      <c r="CM350" s="500"/>
      <c r="CN350" s="500"/>
      <c r="CO350" s="500"/>
      <c r="CP350" s="500"/>
      <c r="CQ350" s="500"/>
      <c r="CR350" s="500"/>
      <c r="CS350" s="500"/>
      <c r="CT350" s="500"/>
      <c r="CU350" s="500"/>
      <c r="CV350" s="500"/>
      <c r="CW350" s="500"/>
      <c r="CX350" s="500"/>
      <c r="CY350" s="500"/>
      <c r="CZ350" s="500"/>
      <c r="DA350" s="500"/>
      <c r="DB350" s="500"/>
      <c r="DC350" s="500"/>
      <c r="DD350" s="500"/>
      <c r="DE350" s="500"/>
      <c r="DF350" s="500"/>
      <c r="DG350" s="500"/>
      <c r="DH350" s="500"/>
      <c r="DI350" s="500"/>
    </row>
    <row r="351" spans="2:113" s="5" customFormat="1">
      <c r="B351" s="6"/>
      <c r="C351" s="430"/>
      <c r="D351" s="6"/>
      <c r="E351" s="145"/>
      <c r="G351" s="145"/>
      <c r="H351" s="149"/>
      <c r="I351" s="242"/>
      <c r="J351" s="84"/>
      <c r="K351" s="86"/>
      <c r="L351" s="86"/>
      <c r="M351" s="86"/>
      <c r="N351" s="84"/>
      <c r="O351" s="86"/>
      <c r="P351" s="86"/>
      <c r="Q351" s="242"/>
      <c r="R351" s="84"/>
      <c r="S351" s="86"/>
      <c r="T351" s="86"/>
      <c r="U351" s="84"/>
      <c r="V351" s="86"/>
      <c r="W351" s="243"/>
      <c r="X351" s="84"/>
      <c r="Y351" s="86"/>
      <c r="Z351" s="49"/>
      <c r="AB351" s="500"/>
      <c r="AC351" s="500"/>
      <c r="AD351" s="500"/>
      <c r="AE351" s="500"/>
      <c r="AF351" s="500"/>
      <c r="AG351" s="500"/>
      <c r="AH351" s="500"/>
      <c r="AI351" s="500"/>
      <c r="AJ351" s="500"/>
      <c r="AK351" s="500"/>
      <c r="AL351" s="500"/>
      <c r="AM351" s="500"/>
      <c r="AN351" s="500"/>
      <c r="AO351" s="500"/>
      <c r="AP351" s="500"/>
      <c r="AQ351" s="500"/>
      <c r="AR351" s="500"/>
      <c r="AS351" s="500"/>
      <c r="AT351" s="500"/>
      <c r="AU351" s="500"/>
      <c r="AV351" s="500"/>
      <c r="AW351" s="500"/>
      <c r="AX351" s="500"/>
      <c r="AY351" s="500"/>
      <c r="AZ351" s="500"/>
      <c r="BA351" s="500"/>
      <c r="BB351" s="500"/>
      <c r="BC351" s="500"/>
      <c r="BD351" s="500"/>
      <c r="BE351" s="500"/>
      <c r="BF351" s="500"/>
      <c r="BG351" s="500"/>
      <c r="BH351" s="500"/>
      <c r="BI351" s="500"/>
      <c r="BJ351" s="500"/>
      <c r="BK351" s="500"/>
      <c r="BL351" s="500"/>
      <c r="BM351" s="500"/>
      <c r="BN351" s="500"/>
      <c r="BO351" s="500"/>
      <c r="BP351" s="500"/>
      <c r="BQ351" s="500"/>
      <c r="BR351" s="500"/>
      <c r="BS351" s="500"/>
      <c r="BT351" s="500"/>
      <c r="BU351" s="500"/>
      <c r="BV351" s="500"/>
      <c r="BW351" s="500"/>
      <c r="BX351" s="500"/>
      <c r="BY351" s="500"/>
      <c r="BZ351" s="500"/>
      <c r="CA351" s="500"/>
      <c r="CB351" s="500"/>
      <c r="CC351" s="500"/>
      <c r="CD351" s="500"/>
      <c r="CE351" s="500"/>
      <c r="CF351" s="500"/>
      <c r="CG351" s="500"/>
      <c r="CH351" s="500"/>
      <c r="CI351" s="500"/>
      <c r="CJ351" s="500"/>
      <c r="CK351" s="500"/>
      <c r="CL351" s="500"/>
      <c r="CM351" s="500"/>
      <c r="CN351" s="500"/>
      <c r="CO351" s="500"/>
      <c r="CP351" s="500"/>
      <c r="CQ351" s="500"/>
      <c r="CR351" s="500"/>
      <c r="CS351" s="500"/>
      <c r="CT351" s="500"/>
      <c r="CU351" s="500"/>
      <c r="CV351" s="500"/>
      <c r="CW351" s="500"/>
      <c r="CX351" s="500"/>
      <c r="CY351" s="500"/>
      <c r="CZ351" s="500"/>
      <c r="DA351" s="500"/>
      <c r="DB351" s="500"/>
      <c r="DC351" s="500"/>
      <c r="DD351" s="500"/>
      <c r="DE351" s="500"/>
      <c r="DF351" s="500"/>
      <c r="DG351" s="500"/>
      <c r="DH351" s="500"/>
      <c r="DI351" s="500"/>
    </row>
    <row r="352" spans="2:113">
      <c r="H352" s="149"/>
      <c r="I352" s="242"/>
      <c r="J352" s="84"/>
      <c r="K352" s="86"/>
      <c r="L352" s="86"/>
      <c r="N352" s="84"/>
      <c r="O352" s="86"/>
      <c r="Q352" s="242"/>
      <c r="R352" s="84"/>
      <c r="S352" s="86"/>
      <c r="T352" s="86"/>
      <c r="U352" s="84"/>
      <c r="V352" s="86"/>
      <c r="W352" s="243"/>
      <c r="X352" s="84"/>
      <c r="Y352" s="86"/>
      <c r="Z352" s="49"/>
    </row>
    <row r="353" spans="8:26">
      <c r="H353" s="149"/>
      <c r="I353" s="242"/>
      <c r="J353" s="84"/>
      <c r="K353" s="86"/>
      <c r="L353" s="86"/>
      <c r="N353" s="84"/>
      <c r="O353" s="86"/>
      <c r="Q353" s="242"/>
      <c r="R353" s="84"/>
      <c r="S353" s="86"/>
      <c r="T353" s="86"/>
      <c r="U353" s="84"/>
      <c r="V353" s="86"/>
      <c r="W353" s="243"/>
      <c r="X353" s="84"/>
      <c r="Y353" s="86"/>
      <c r="Z353" s="49"/>
    </row>
    <row r="354" spans="8:26">
      <c r="H354" s="149"/>
      <c r="I354" s="242"/>
      <c r="J354" s="84"/>
      <c r="K354" s="86"/>
      <c r="L354" s="86"/>
      <c r="N354" s="84"/>
      <c r="O354" s="86"/>
      <c r="Q354" s="242"/>
      <c r="R354" s="84"/>
      <c r="S354" s="86"/>
      <c r="T354" s="86"/>
      <c r="U354" s="84"/>
      <c r="V354" s="86"/>
      <c r="W354" s="243"/>
      <c r="X354" s="84"/>
      <c r="Y354" s="86"/>
      <c r="Z354" s="49"/>
    </row>
    <row r="355" spans="8:26">
      <c r="H355" s="149"/>
      <c r="I355" s="242"/>
      <c r="J355" s="84"/>
      <c r="K355" s="86"/>
      <c r="L355" s="86"/>
      <c r="N355" s="84"/>
      <c r="O355" s="86"/>
      <c r="Q355" s="242"/>
      <c r="R355" s="84"/>
      <c r="S355" s="86"/>
      <c r="T355" s="86"/>
      <c r="U355" s="84"/>
      <c r="V355" s="86"/>
      <c r="W355" s="243"/>
      <c r="X355" s="84"/>
      <c r="Y355" s="86"/>
      <c r="Z355" s="49"/>
    </row>
    <row r="356" spans="8:26">
      <c r="H356" s="149"/>
      <c r="I356" s="242"/>
      <c r="J356" s="84"/>
      <c r="K356" s="86"/>
      <c r="L356" s="86"/>
      <c r="N356" s="84"/>
      <c r="O356" s="86"/>
      <c r="Q356" s="242"/>
      <c r="R356" s="84"/>
      <c r="S356" s="86"/>
      <c r="T356" s="86"/>
      <c r="U356" s="84"/>
      <c r="V356" s="86"/>
      <c r="W356" s="243"/>
      <c r="X356" s="84"/>
      <c r="Y356" s="86"/>
      <c r="Z356" s="49"/>
    </row>
    <row r="357" spans="8:26">
      <c r="H357" s="149"/>
      <c r="I357" s="242"/>
      <c r="J357" s="84"/>
      <c r="K357" s="86"/>
      <c r="L357" s="86"/>
      <c r="N357" s="84"/>
      <c r="O357" s="86"/>
      <c r="Q357" s="242"/>
      <c r="R357" s="84"/>
      <c r="S357" s="86"/>
      <c r="T357" s="86"/>
      <c r="U357" s="84"/>
      <c r="V357" s="86"/>
      <c r="W357" s="243"/>
      <c r="X357" s="84"/>
      <c r="Y357" s="86"/>
      <c r="Z357" s="49"/>
    </row>
    <row r="358" spans="8:26">
      <c r="H358" s="149"/>
      <c r="I358" s="242"/>
      <c r="J358" s="84"/>
      <c r="K358" s="86"/>
      <c r="L358" s="86"/>
      <c r="N358" s="84"/>
      <c r="O358" s="86"/>
      <c r="Q358" s="242"/>
      <c r="R358" s="84"/>
      <c r="S358" s="86"/>
      <c r="T358" s="86"/>
      <c r="U358" s="84"/>
      <c r="V358" s="86"/>
      <c r="W358" s="243"/>
      <c r="X358" s="84"/>
      <c r="Y358" s="86"/>
      <c r="Z358" s="49"/>
    </row>
    <row r="359" spans="8:26">
      <c r="H359" s="149"/>
      <c r="I359" s="242"/>
      <c r="J359" s="84"/>
      <c r="K359" s="86"/>
      <c r="L359" s="86"/>
      <c r="N359" s="84"/>
      <c r="O359" s="86"/>
      <c r="Q359" s="242"/>
      <c r="R359" s="84"/>
      <c r="S359" s="86"/>
      <c r="T359" s="86"/>
      <c r="U359" s="84"/>
      <c r="V359" s="86"/>
      <c r="W359" s="243"/>
      <c r="X359" s="84"/>
      <c r="Y359" s="86"/>
      <c r="Z359" s="49"/>
    </row>
    <row r="360" spans="8:26">
      <c r="H360" s="149"/>
      <c r="I360" s="242"/>
      <c r="J360" s="84"/>
      <c r="K360" s="86"/>
      <c r="L360" s="86"/>
      <c r="N360" s="84"/>
      <c r="O360" s="86"/>
      <c r="Q360" s="242"/>
      <c r="R360" s="84"/>
      <c r="S360" s="86"/>
      <c r="T360" s="86"/>
      <c r="U360" s="84"/>
      <c r="V360" s="86"/>
      <c r="W360" s="243"/>
      <c r="X360" s="84"/>
      <c r="Y360" s="86"/>
      <c r="Z360" s="49"/>
    </row>
    <row r="361" spans="8:26">
      <c r="H361" s="149"/>
      <c r="I361" s="242"/>
      <c r="J361" s="84"/>
      <c r="K361" s="86"/>
      <c r="L361" s="86"/>
      <c r="N361" s="84"/>
      <c r="O361" s="86"/>
      <c r="Q361" s="242"/>
      <c r="R361" s="84"/>
      <c r="S361" s="86"/>
      <c r="T361" s="86"/>
      <c r="U361" s="84"/>
      <c r="V361" s="86"/>
      <c r="W361" s="243"/>
      <c r="X361" s="84"/>
      <c r="Y361" s="86"/>
      <c r="Z361" s="49"/>
    </row>
    <row r="362" spans="8:26">
      <c r="H362" s="149"/>
      <c r="I362" s="242"/>
      <c r="J362" s="84"/>
      <c r="K362" s="86"/>
      <c r="L362" s="86"/>
      <c r="N362" s="84"/>
      <c r="O362" s="86"/>
      <c r="Q362" s="242"/>
      <c r="R362" s="84"/>
      <c r="S362" s="86"/>
      <c r="T362" s="86"/>
      <c r="U362" s="84"/>
      <c r="V362" s="86"/>
      <c r="W362" s="243"/>
      <c r="X362" s="84"/>
      <c r="Y362" s="86"/>
      <c r="Z362" s="49"/>
    </row>
    <row r="363" spans="8:26">
      <c r="H363" s="149"/>
      <c r="I363" s="242"/>
      <c r="J363" s="84"/>
      <c r="K363" s="86"/>
      <c r="L363" s="86"/>
      <c r="N363" s="84"/>
      <c r="O363" s="86"/>
      <c r="Q363" s="242"/>
      <c r="R363" s="84"/>
      <c r="S363" s="86"/>
      <c r="T363" s="86"/>
      <c r="U363" s="84"/>
      <c r="V363" s="86"/>
      <c r="W363" s="243"/>
      <c r="X363" s="84"/>
      <c r="Y363" s="86"/>
      <c r="Z363" s="49"/>
    </row>
    <row r="364" spans="8:26">
      <c r="H364" s="149"/>
      <c r="I364" s="242"/>
      <c r="J364" s="84"/>
      <c r="K364" s="86"/>
      <c r="L364" s="86"/>
      <c r="N364" s="84"/>
      <c r="O364" s="86"/>
      <c r="Q364" s="242"/>
      <c r="R364" s="84"/>
      <c r="S364" s="86"/>
      <c r="T364" s="86"/>
      <c r="U364" s="84"/>
      <c r="V364" s="86"/>
      <c r="W364" s="243"/>
      <c r="X364" s="84"/>
      <c r="Y364" s="86"/>
      <c r="Z364" s="49"/>
    </row>
    <row r="365" spans="8:26">
      <c r="H365" s="149"/>
      <c r="I365" s="242"/>
      <c r="J365" s="84"/>
      <c r="K365" s="86"/>
      <c r="L365" s="86"/>
      <c r="N365" s="84"/>
      <c r="O365" s="86"/>
      <c r="Q365" s="242"/>
      <c r="R365" s="84"/>
      <c r="S365" s="86"/>
      <c r="T365" s="86"/>
      <c r="U365" s="84"/>
      <c r="V365" s="86"/>
      <c r="W365" s="243"/>
      <c r="X365" s="84"/>
      <c r="Y365" s="86"/>
      <c r="Z365" s="49"/>
    </row>
    <row r="366" spans="8:26">
      <c r="H366" s="149"/>
      <c r="I366" s="242"/>
      <c r="J366" s="84"/>
      <c r="K366" s="86"/>
      <c r="L366" s="86"/>
      <c r="N366" s="84"/>
      <c r="O366" s="86"/>
      <c r="Q366" s="242"/>
      <c r="R366" s="84"/>
      <c r="S366" s="86"/>
      <c r="T366" s="86"/>
      <c r="U366" s="84"/>
      <c r="V366" s="86"/>
      <c r="W366" s="243"/>
      <c r="X366" s="84"/>
      <c r="Y366" s="86"/>
      <c r="Z366" s="49"/>
    </row>
    <row r="367" spans="8:26">
      <c r="H367" s="149"/>
      <c r="I367" s="242"/>
      <c r="J367" s="84"/>
      <c r="K367" s="86"/>
      <c r="L367" s="86"/>
      <c r="N367" s="84"/>
      <c r="O367" s="86"/>
      <c r="Q367" s="242"/>
      <c r="R367" s="84"/>
      <c r="S367" s="86"/>
      <c r="T367" s="86"/>
      <c r="U367" s="84"/>
      <c r="V367" s="86"/>
      <c r="W367" s="243"/>
      <c r="X367" s="84"/>
      <c r="Y367" s="86"/>
      <c r="Z367" s="49"/>
    </row>
    <row r="368" spans="8:26">
      <c r="H368" s="149"/>
      <c r="I368" s="242"/>
      <c r="J368" s="84"/>
      <c r="K368" s="86"/>
      <c r="L368" s="86"/>
      <c r="N368" s="84"/>
      <c r="O368" s="86"/>
      <c r="Q368" s="242"/>
      <c r="R368" s="84"/>
      <c r="S368" s="86"/>
      <c r="T368" s="86"/>
      <c r="U368" s="84"/>
      <c r="V368" s="86"/>
      <c r="W368" s="243"/>
      <c r="X368" s="84"/>
      <c r="Y368" s="86"/>
      <c r="Z368" s="49"/>
    </row>
    <row r="369" spans="8:26">
      <c r="H369" s="149"/>
      <c r="I369" s="242"/>
      <c r="J369" s="84"/>
      <c r="K369" s="86"/>
      <c r="L369" s="86"/>
      <c r="N369" s="84"/>
      <c r="O369" s="86"/>
      <c r="Q369" s="242"/>
      <c r="R369" s="84"/>
      <c r="S369" s="86"/>
      <c r="T369" s="86"/>
      <c r="U369" s="84"/>
      <c r="V369" s="86"/>
      <c r="W369" s="243"/>
      <c r="X369" s="84"/>
      <c r="Y369" s="86"/>
      <c r="Z369" s="49"/>
    </row>
    <row r="370" spans="8:26">
      <c r="H370" s="149"/>
      <c r="I370" s="242"/>
      <c r="J370" s="84"/>
      <c r="K370" s="86"/>
      <c r="L370" s="86"/>
      <c r="N370" s="84"/>
      <c r="O370" s="86"/>
      <c r="Q370" s="242"/>
      <c r="R370" s="84"/>
      <c r="S370" s="86"/>
      <c r="T370" s="86"/>
      <c r="U370" s="84"/>
      <c r="V370" s="86"/>
      <c r="W370" s="243"/>
      <c r="X370" s="84"/>
      <c r="Y370" s="86"/>
      <c r="Z370" s="49"/>
    </row>
    <row r="371" spans="8:26">
      <c r="H371" s="149"/>
      <c r="I371" s="242"/>
      <c r="J371" s="84"/>
      <c r="K371" s="86"/>
      <c r="L371" s="86"/>
      <c r="N371" s="84"/>
      <c r="O371" s="86"/>
      <c r="Q371" s="242"/>
      <c r="R371" s="84"/>
      <c r="S371" s="86"/>
      <c r="T371" s="86"/>
      <c r="U371" s="84"/>
      <c r="V371" s="86"/>
      <c r="W371" s="243"/>
      <c r="X371" s="84"/>
      <c r="Y371" s="86"/>
      <c r="Z371" s="49"/>
    </row>
    <row r="372" spans="8:26">
      <c r="H372" s="149"/>
      <c r="I372" s="242"/>
      <c r="J372" s="84"/>
      <c r="K372" s="86"/>
      <c r="L372" s="86"/>
      <c r="N372" s="84"/>
      <c r="O372" s="86"/>
      <c r="Q372" s="242"/>
      <c r="R372" s="84"/>
      <c r="S372" s="86"/>
      <c r="T372" s="86"/>
      <c r="U372" s="84"/>
      <c r="V372" s="86"/>
      <c r="W372" s="243"/>
      <c r="X372" s="84"/>
      <c r="Y372" s="86"/>
      <c r="Z372" s="49"/>
    </row>
    <row r="373" spans="8:26">
      <c r="H373" s="149"/>
      <c r="I373" s="242"/>
      <c r="J373" s="84"/>
      <c r="K373" s="86"/>
      <c r="L373" s="86"/>
      <c r="N373" s="84"/>
      <c r="O373" s="86"/>
      <c r="Q373" s="242"/>
      <c r="R373" s="84"/>
      <c r="S373" s="86"/>
      <c r="T373" s="86"/>
      <c r="U373" s="84"/>
      <c r="V373" s="86"/>
      <c r="W373" s="243"/>
      <c r="X373" s="84"/>
      <c r="Y373" s="86"/>
      <c r="Z373" s="49"/>
    </row>
    <row r="374" spans="8:26">
      <c r="H374" s="149"/>
      <c r="I374" s="242"/>
      <c r="J374" s="84"/>
      <c r="K374" s="86"/>
      <c r="L374" s="86"/>
      <c r="N374" s="84"/>
      <c r="O374" s="86"/>
      <c r="Q374" s="242"/>
      <c r="R374" s="84"/>
      <c r="S374" s="86"/>
      <c r="T374" s="86"/>
      <c r="U374" s="84"/>
      <c r="V374" s="86"/>
      <c r="W374" s="243"/>
      <c r="X374" s="84"/>
      <c r="Y374" s="86"/>
      <c r="Z374" s="49"/>
    </row>
    <row r="375" spans="8:26">
      <c r="H375" s="149"/>
      <c r="I375" s="242"/>
      <c r="J375" s="84"/>
      <c r="K375" s="86"/>
      <c r="L375" s="86"/>
      <c r="N375" s="84"/>
      <c r="O375" s="86"/>
      <c r="Q375" s="242"/>
      <c r="R375" s="84"/>
      <c r="S375" s="86"/>
      <c r="T375" s="86"/>
      <c r="U375" s="84"/>
      <c r="V375" s="86"/>
      <c r="W375" s="243"/>
      <c r="X375" s="84"/>
      <c r="Y375" s="86"/>
      <c r="Z375" s="49"/>
    </row>
  </sheetData>
  <mergeCells count="156">
    <mergeCell ref="Z12:Z13"/>
    <mergeCell ref="M33:M34"/>
    <mergeCell ref="N33:N34"/>
    <mergeCell ref="T33:T34"/>
    <mergeCell ref="U33:U34"/>
    <mergeCell ref="Z33:Z34"/>
    <mergeCell ref="M48:M49"/>
    <mergeCell ref="N48:N49"/>
    <mergeCell ref="T48:T49"/>
    <mergeCell ref="U48:U49"/>
    <mergeCell ref="Z48:Z49"/>
    <mergeCell ref="X48:X49"/>
    <mergeCell ref="Y48:Y49"/>
    <mergeCell ref="T74:T75"/>
    <mergeCell ref="U74:U75"/>
    <mergeCell ref="M102:M103"/>
    <mergeCell ref="N102:N103"/>
    <mergeCell ref="T102:T103"/>
    <mergeCell ref="U102:U103"/>
    <mergeCell ref="Z102:Z103"/>
    <mergeCell ref="X102:X103"/>
    <mergeCell ref="Y102:Y103"/>
    <mergeCell ref="Z239:Z240"/>
    <mergeCell ref="X239:X240"/>
    <mergeCell ref="Y239:Y240"/>
    <mergeCell ref="Z255:Z256"/>
    <mergeCell ref="X255:X256"/>
    <mergeCell ref="Y255:Y256"/>
    <mergeCell ref="Z74:Z75"/>
    <mergeCell ref="X74:X75"/>
    <mergeCell ref="Y74:Y75"/>
    <mergeCell ref="Z179:Z180"/>
    <mergeCell ref="X179:X180"/>
    <mergeCell ref="Y179:Y180"/>
    <mergeCell ref="Z209:Z210"/>
    <mergeCell ref="X209:X210"/>
    <mergeCell ref="Y209:Y210"/>
    <mergeCell ref="Z128:Z129"/>
    <mergeCell ref="X128:X129"/>
    <mergeCell ref="Y128:Y129"/>
    <mergeCell ref="Z279:Z280"/>
    <mergeCell ref="X279:X280"/>
    <mergeCell ref="Y279:Y280"/>
    <mergeCell ref="M301:M302"/>
    <mergeCell ref="N301:N302"/>
    <mergeCell ref="T301:T302"/>
    <mergeCell ref="U301:U302"/>
    <mergeCell ref="Z301:Z302"/>
    <mergeCell ref="X301:X302"/>
    <mergeCell ref="Y301:Y302"/>
    <mergeCell ref="Z311:Z312"/>
    <mergeCell ref="X311:X312"/>
    <mergeCell ref="Y311:Y312"/>
    <mergeCell ref="K48:K49"/>
    <mergeCell ref="L48:L49"/>
    <mergeCell ref="R48:R49"/>
    <mergeCell ref="S48:S49"/>
    <mergeCell ref="W48:W49"/>
    <mergeCell ref="K102:K103"/>
    <mergeCell ref="L102:L103"/>
    <mergeCell ref="R102:R103"/>
    <mergeCell ref="S102:S103"/>
    <mergeCell ref="W102:W103"/>
    <mergeCell ref="K74:K75"/>
    <mergeCell ref="L74:L75"/>
    <mergeCell ref="R74:R75"/>
    <mergeCell ref="S74:S75"/>
    <mergeCell ref="W74:W75"/>
    <mergeCell ref="M74:M75"/>
    <mergeCell ref="N74:N75"/>
    <mergeCell ref="M279:M280"/>
    <mergeCell ref="N279:N280"/>
    <mergeCell ref="T279:T280"/>
    <mergeCell ref="U279:U280"/>
    <mergeCell ref="K12:K13"/>
    <mergeCell ref="L12:L13"/>
    <mergeCell ref="R12:R13"/>
    <mergeCell ref="S12:S13"/>
    <mergeCell ref="W12:W13"/>
    <mergeCell ref="X12:X13"/>
    <mergeCell ref="Y12:Y13"/>
    <mergeCell ref="K33:K34"/>
    <mergeCell ref="L33:L34"/>
    <mergeCell ref="R33:R34"/>
    <mergeCell ref="S33:S34"/>
    <mergeCell ref="W33:W34"/>
    <mergeCell ref="X33:X34"/>
    <mergeCell ref="Y33:Y34"/>
    <mergeCell ref="M12:M13"/>
    <mergeCell ref="N12:N13"/>
    <mergeCell ref="T12:T13"/>
    <mergeCell ref="U12:U13"/>
    <mergeCell ref="K179:K180"/>
    <mergeCell ref="L179:L180"/>
    <mergeCell ref="R179:R180"/>
    <mergeCell ref="S179:S180"/>
    <mergeCell ref="W179:W180"/>
    <mergeCell ref="K128:K129"/>
    <mergeCell ref="L128:L129"/>
    <mergeCell ref="R128:R129"/>
    <mergeCell ref="S128:S129"/>
    <mergeCell ref="W128:W129"/>
    <mergeCell ref="M128:M129"/>
    <mergeCell ref="N128:N129"/>
    <mergeCell ref="T128:T129"/>
    <mergeCell ref="U128:U129"/>
    <mergeCell ref="M179:M180"/>
    <mergeCell ref="N179:N180"/>
    <mergeCell ref="T179:T180"/>
    <mergeCell ref="U179:U180"/>
    <mergeCell ref="K239:K240"/>
    <mergeCell ref="L239:L240"/>
    <mergeCell ref="R239:R240"/>
    <mergeCell ref="S239:S240"/>
    <mergeCell ref="W239:W240"/>
    <mergeCell ref="K209:K210"/>
    <mergeCell ref="L209:L210"/>
    <mergeCell ref="R209:R210"/>
    <mergeCell ref="S209:S210"/>
    <mergeCell ref="W209:W210"/>
    <mergeCell ref="M209:M210"/>
    <mergeCell ref="N209:N210"/>
    <mergeCell ref="T209:T210"/>
    <mergeCell ref="U209:U210"/>
    <mergeCell ref="M239:M240"/>
    <mergeCell ref="N239:N240"/>
    <mergeCell ref="T239:T240"/>
    <mergeCell ref="U239:U240"/>
    <mergeCell ref="K279:K280"/>
    <mergeCell ref="L279:L280"/>
    <mergeCell ref="R279:R280"/>
    <mergeCell ref="S279:S280"/>
    <mergeCell ref="W279:W280"/>
    <mergeCell ref="K255:K256"/>
    <mergeCell ref="L255:L256"/>
    <mergeCell ref="R255:R256"/>
    <mergeCell ref="S255:S256"/>
    <mergeCell ref="W255:W256"/>
    <mergeCell ref="M255:M256"/>
    <mergeCell ref="N255:N256"/>
    <mergeCell ref="T255:T256"/>
    <mergeCell ref="U255:U256"/>
    <mergeCell ref="K311:K312"/>
    <mergeCell ref="L311:L312"/>
    <mergeCell ref="R311:R312"/>
    <mergeCell ref="S311:S312"/>
    <mergeCell ref="W311:W312"/>
    <mergeCell ref="K301:K302"/>
    <mergeCell ref="L301:L302"/>
    <mergeCell ref="R301:R302"/>
    <mergeCell ref="S301:S302"/>
    <mergeCell ref="W301:W302"/>
    <mergeCell ref="M311:M312"/>
    <mergeCell ref="N311:N312"/>
    <mergeCell ref="T311:T312"/>
    <mergeCell ref="U311:U312"/>
  </mergeCells>
  <conditionalFormatting sqref="M313:M325 S313:T325 S303:T308 M303:M308 K303:K308 M281:M298 K281:K300 S281:S300 T281:T298 M257:M276 K254 K257:K278 S257:S278 M254 S254:T254 T257:T276 M241:M252 K241:K252 S241:T252 M211:M235 K211:K238 S211:S238 T211:T235 K181:K208 S181:S208 M181:M205 T181:T205 S310:T310 M310 K310 K313:K325 M130:M149 S130:S153 K170:K178 T104:T124 K153 T152 T130:T150 S104:S127 K104:K127 M104:M124 T76:T98 S76:S101 K76:K101 M76:M98 K50:K73 M50:M71 S72:S73 S50:T71 M35:M45 K35:K45 S35:T45 S14:T29 K14:K29 M14:M29 S47:T47 M47 K47 S170:S178 K130:K149 K151 N149:Z149 W150:Z152">
    <cfRule type="cellIs" dxfId="4" priority="2" operator="lessThan">
      <formula>0</formula>
    </cfRule>
  </conditionalFormatting>
  <hyperlinks>
    <hyperlink ref="B47" r:id="rId1"/>
    <hyperlink ref="B73" r:id="rId2"/>
    <hyperlink ref="B101" r:id="rId3"/>
    <hyperlink ref="B42" r:id="rId4" display="Polo 3dv GTI"/>
    <hyperlink ref="D32" r:id="rId5" display="http://www.youtube.com/watch?v=lhkh5D80yHU&amp;feature=fvst"/>
    <hyperlink ref="B331" r:id="rId6" display="http://www.youtube.com/watch?v=Pkb8p5SXQnE&amp;feature=related"/>
    <hyperlink ref="B333" r:id="rId7" display="http://www.youtube.com/watch?v=ZTET2e6iJH4&amp;feature=related"/>
    <hyperlink ref="B127" r:id="rId8"/>
    <hyperlink ref="B32" r:id="rId9"/>
    <hyperlink ref="B11" r:id="rId10"/>
    <hyperlink ref="B152" r:id="rId11"/>
    <hyperlink ref="B178" r:id="rId12"/>
    <hyperlink ref="B208" r:id="rId13"/>
    <hyperlink ref="B278" r:id="rId14"/>
    <hyperlink ref="B300" r:id="rId15"/>
    <hyperlink ref="B310" r:id="rId16"/>
    <hyperlink ref="B254" r:id="rId17"/>
    <hyperlink ref="B238" r:id="rId18"/>
    <hyperlink ref="D47" r:id="rId19"/>
    <hyperlink ref="B43" r:id="rId20" display="Polo BlueGT"/>
    <hyperlink ref="B44" r:id="rId21" display="Polo BlueGT"/>
  </hyperlinks>
  <pageMargins left="0.11811023622047245" right="0.11811023622047245" top="0.19685039370078741" bottom="0.15748031496062992" header="0.31496062992125984" footer="0.31496062992125984"/>
  <pageSetup paperSize="9" scale="53" orientation="landscape" r:id="rId22"/>
  <drawing r:id="rId23"/>
  <legacyDrawing r:id="rId24"/>
</worksheet>
</file>

<file path=xl/worksheets/sheet11.xml><?xml version="1.0" encoding="utf-8"?>
<worksheet xmlns="http://schemas.openxmlformats.org/spreadsheetml/2006/main" xmlns:r="http://schemas.openxmlformats.org/officeDocument/2006/relationships">
  <dimension ref="A1:IX360"/>
  <sheetViews>
    <sheetView topLeftCell="A87" zoomScale="70" zoomScaleNormal="70" workbookViewId="0">
      <selection activeCell="A97" sqref="A97"/>
    </sheetView>
  </sheetViews>
  <sheetFormatPr defaultRowHeight="15"/>
  <cols>
    <col min="1" max="1" width="1.140625" style="571" customWidth="1"/>
    <col min="2" max="2" width="5.5703125" customWidth="1"/>
    <col min="3" max="6" width="0.85546875" customWidth="1"/>
    <col min="7" max="8" width="0.7109375" customWidth="1"/>
    <col min="9" max="12" width="2.5703125" customWidth="1"/>
    <col min="13" max="13" width="0.28515625" customWidth="1"/>
    <col min="14" max="14" width="4.42578125" customWidth="1"/>
    <col min="15" max="15" width="0.85546875" style="5" customWidth="1"/>
    <col min="16" max="16" width="15" style="3" customWidth="1"/>
    <col min="17" max="17" width="0.85546875" style="3" customWidth="1"/>
    <col min="18" max="18" width="15" style="3" customWidth="1"/>
    <col min="19" max="19" width="22.140625" style="429" customWidth="1"/>
    <col min="20" max="20" width="14.28515625" style="3" customWidth="1"/>
    <col min="21" max="21" width="1.7109375" style="144" hidden="1" customWidth="1"/>
    <col min="22" max="22" width="1.7109375" hidden="1" customWidth="1"/>
    <col min="23" max="23" width="8.42578125" style="144" customWidth="1"/>
    <col min="24" max="24" width="1.140625" style="144" customWidth="1"/>
    <col min="25" max="31" width="1.140625" style="144" hidden="1" customWidth="1"/>
    <col min="32" max="32" width="9.140625" style="86" customWidth="1"/>
    <col min="33" max="33" width="10.7109375" style="73" customWidth="1"/>
    <col min="34" max="34" width="6.140625" style="73" customWidth="1"/>
    <col min="35" max="35" width="18" style="73" customWidth="1"/>
    <col min="36" max="38" width="10.7109375" style="73" customWidth="1"/>
    <col min="39" max="39" width="1.140625" style="85" customWidth="1"/>
    <col min="40" max="41" width="9.28515625" style="529" customWidth="1"/>
    <col min="42" max="42" width="4.5703125" style="532" customWidth="1"/>
    <col min="43" max="43" width="8.140625" style="529" bestFit="1" customWidth="1"/>
    <col min="44" max="67" width="9.140625" style="501"/>
    <col min="68" max="258" width="9.140625" style="500"/>
  </cols>
  <sheetData>
    <row r="1" spans="1:258" s="500" customFormat="1" ht="3" customHeight="1">
      <c r="A1" s="539"/>
      <c r="B1" s="501"/>
      <c r="C1" s="501"/>
      <c r="D1" s="501"/>
      <c r="E1" s="501"/>
      <c r="F1" s="501"/>
      <c r="G1" s="501"/>
      <c r="H1" s="501"/>
      <c r="I1" s="501"/>
      <c r="J1" s="501"/>
      <c r="K1" s="501"/>
      <c r="L1" s="501"/>
      <c r="M1" s="501"/>
      <c r="N1" s="501"/>
      <c r="O1" s="501"/>
      <c r="P1" s="501"/>
      <c r="Q1" s="501"/>
      <c r="R1" s="501"/>
      <c r="S1" s="501"/>
      <c r="T1" s="501"/>
      <c r="U1" s="501"/>
      <c r="V1" s="501"/>
      <c r="W1" s="501"/>
      <c r="X1" s="501"/>
      <c r="Y1" s="501"/>
      <c r="Z1" s="501"/>
      <c r="AA1" s="501"/>
      <c r="AB1" s="501"/>
      <c r="AC1" s="501"/>
      <c r="AD1" s="501"/>
      <c r="AE1" s="501"/>
      <c r="AF1" s="501"/>
      <c r="AG1" s="501"/>
      <c r="AH1" s="501"/>
      <c r="AI1" s="501"/>
      <c r="AJ1" s="501"/>
      <c r="AK1" s="501"/>
      <c r="AL1" s="501"/>
      <c r="AM1" s="501"/>
      <c r="AN1" s="501"/>
      <c r="AO1" s="501"/>
      <c r="AP1" s="501"/>
      <c r="AQ1" s="501"/>
      <c r="AR1" s="501"/>
      <c r="AS1" s="501"/>
      <c r="AT1" s="501"/>
      <c r="AU1" s="501"/>
      <c r="AV1" s="501"/>
      <c r="AW1" s="501"/>
      <c r="AX1" s="501"/>
      <c r="AY1" s="501"/>
      <c r="AZ1" s="501"/>
      <c r="BA1" s="501"/>
      <c r="BB1" s="501"/>
      <c r="BC1" s="501"/>
      <c r="BD1" s="501"/>
      <c r="BE1" s="501"/>
      <c r="BF1" s="501"/>
      <c r="BG1" s="501"/>
      <c r="BH1" s="501"/>
      <c r="BI1" s="501"/>
      <c r="BJ1" s="501"/>
      <c r="BK1" s="501"/>
      <c r="BL1" s="501"/>
      <c r="BM1" s="501"/>
      <c r="BN1" s="501"/>
      <c r="BO1" s="501"/>
    </row>
    <row r="2" spans="1:258" ht="8.25" customHeight="1">
      <c r="A2" s="540"/>
      <c r="B2" s="541"/>
      <c r="C2" s="541"/>
      <c r="D2" s="541"/>
      <c r="E2" s="541"/>
      <c r="F2" s="541"/>
      <c r="G2" s="541"/>
      <c r="H2" s="541"/>
      <c r="I2" s="541"/>
      <c r="J2" s="541"/>
      <c r="K2" s="541"/>
      <c r="L2" s="541"/>
      <c r="M2" s="541"/>
      <c r="N2" s="541"/>
      <c r="O2" s="541"/>
      <c r="P2" s="541"/>
      <c r="Q2" s="541"/>
      <c r="R2" s="541"/>
      <c r="S2" s="541"/>
      <c r="T2" s="542"/>
      <c r="U2" s="542"/>
      <c r="V2" s="542"/>
      <c r="W2" s="542"/>
      <c r="X2" s="542"/>
      <c r="Y2" s="542"/>
      <c r="Z2" s="542"/>
      <c r="AA2" s="542"/>
      <c r="AB2" s="542"/>
      <c r="AC2" s="542"/>
      <c r="AD2" s="542"/>
      <c r="AE2" s="542"/>
      <c r="AF2" s="542"/>
      <c r="AG2" s="542"/>
      <c r="AH2" s="542"/>
      <c r="AI2" s="542"/>
      <c r="AJ2" s="542"/>
      <c r="AK2" s="542"/>
      <c r="AL2" s="542"/>
      <c r="AM2" s="543"/>
    </row>
    <row r="3" spans="1:258" ht="20.25" customHeight="1">
      <c r="A3" s="544"/>
      <c r="B3" s="889" t="s">
        <v>449</v>
      </c>
      <c r="C3" s="890"/>
      <c r="D3" s="890"/>
      <c r="E3" s="890"/>
      <c r="F3" s="890"/>
      <c r="G3" s="890"/>
      <c r="H3" s="890"/>
      <c r="I3" s="890"/>
      <c r="J3" s="890"/>
      <c r="K3" s="890"/>
      <c r="L3" s="890"/>
      <c r="M3" s="890"/>
      <c r="N3" s="890"/>
      <c r="O3" s="890"/>
      <c r="P3" s="890"/>
      <c r="Q3" s="890"/>
      <c r="R3" s="890"/>
      <c r="S3" s="890"/>
      <c r="T3" s="890"/>
      <c r="U3" s="890"/>
      <c r="V3" s="890"/>
      <c r="W3" s="890"/>
      <c r="X3" s="890"/>
      <c r="Y3" s="890"/>
      <c r="Z3" s="890"/>
      <c r="AA3" s="890"/>
      <c r="AB3" s="890"/>
      <c r="AC3" s="890"/>
      <c r="AD3" s="890"/>
      <c r="AE3" s="890"/>
      <c r="AF3" s="890"/>
      <c r="AG3" s="891"/>
      <c r="AH3" s="600"/>
      <c r="AI3" s="647"/>
      <c r="AJ3" s="648"/>
      <c r="AK3" s="648"/>
      <c r="AL3" s="670" t="s">
        <v>380</v>
      </c>
      <c r="AM3" s="545"/>
    </row>
    <row r="4" spans="1:258" ht="7.5" customHeight="1">
      <c r="A4" s="544"/>
      <c r="B4" s="892"/>
      <c r="C4" s="893"/>
      <c r="D4" s="893"/>
      <c r="E4" s="893"/>
      <c r="F4" s="893"/>
      <c r="G4" s="893"/>
      <c r="H4" s="893"/>
      <c r="I4" s="893"/>
      <c r="J4" s="893"/>
      <c r="K4" s="893"/>
      <c r="L4" s="893"/>
      <c r="M4" s="893"/>
      <c r="N4" s="893"/>
      <c r="O4" s="893"/>
      <c r="P4" s="893"/>
      <c r="Q4" s="893"/>
      <c r="R4" s="893"/>
      <c r="S4" s="893"/>
      <c r="T4" s="893"/>
      <c r="U4" s="893"/>
      <c r="V4" s="893"/>
      <c r="W4" s="893"/>
      <c r="X4" s="893"/>
      <c r="Y4" s="893"/>
      <c r="Z4" s="893"/>
      <c r="AA4" s="893"/>
      <c r="AB4" s="893"/>
      <c r="AC4" s="893"/>
      <c r="AD4" s="893"/>
      <c r="AE4" s="893"/>
      <c r="AF4" s="893"/>
      <c r="AG4" s="894"/>
      <c r="AH4" s="603"/>
      <c r="AI4" s="649"/>
      <c r="AJ4" s="641"/>
      <c r="AK4" s="641"/>
      <c r="AL4" s="650"/>
      <c r="AM4" s="545"/>
    </row>
    <row r="5" spans="1:258" ht="12.75" customHeight="1">
      <c r="A5" s="544"/>
      <c r="B5" s="892"/>
      <c r="C5" s="893"/>
      <c r="D5" s="893"/>
      <c r="E5" s="893"/>
      <c r="F5" s="893"/>
      <c r="G5" s="893"/>
      <c r="H5" s="893"/>
      <c r="I5" s="893"/>
      <c r="J5" s="893"/>
      <c r="K5" s="893"/>
      <c r="L5" s="893"/>
      <c r="M5" s="893"/>
      <c r="N5" s="893"/>
      <c r="O5" s="893"/>
      <c r="P5" s="893"/>
      <c r="Q5" s="893"/>
      <c r="R5" s="893"/>
      <c r="S5" s="893"/>
      <c r="T5" s="893"/>
      <c r="U5" s="893"/>
      <c r="V5" s="893"/>
      <c r="W5" s="893"/>
      <c r="X5" s="893"/>
      <c r="Y5" s="893"/>
      <c r="Z5" s="893"/>
      <c r="AA5" s="893"/>
      <c r="AB5" s="893"/>
      <c r="AC5" s="893"/>
      <c r="AD5" s="893"/>
      <c r="AE5" s="893"/>
      <c r="AF5" s="893"/>
      <c r="AG5" s="894"/>
      <c r="AH5" s="606"/>
      <c r="AI5" s="651" t="s">
        <v>381</v>
      </c>
      <c r="AJ5" s="644" t="s">
        <v>382</v>
      </c>
      <c r="AK5" s="642"/>
      <c r="AL5" s="652"/>
      <c r="AM5" s="545"/>
    </row>
    <row r="6" spans="1:258" ht="12.75" customHeight="1">
      <c r="A6" s="544"/>
      <c r="B6" s="892"/>
      <c r="C6" s="893"/>
      <c r="D6" s="893"/>
      <c r="E6" s="893"/>
      <c r="F6" s="893"/>
      <c r="G6" s="893"/>
      <c r="H6" s="893"/>
      <c r="I6" s="893"/>
      <c r="J6" s="893"/>
      <c r="K6" s="893"/>
      <c r="L6" s="893"/>
      <c r="M6" s="893"/>
      <c r="N6" s="893"/>
      <c r="O6" s="893"/>
      <c r="P6" s="893"/>
      <c r="Q6" s="893"/>
      <c r="R6" s="893"/>
      <c r="S6" s="893"/>
      <c r="T6" s="893"/>
      <c r="U6" s="893"/>
      <c r="V6" s="893"/>
      <c r="W6" s="893"/>
      <c r="X6" s="893"/>
      <c r="Y6" s="893"/>
      <c r="Z6" s="893"/>
      <c r="AA6" s="893"/>
      <c r="AB6" s="893"/>
      <c r="AC6" s="893"/>
      <c r="AD6" s="893"/>
      <c r="AE6" s="893"/>
      <c r="AF6" s="893"/>
      <c r="AG6" s="894"/>
      <c r="AH6" s="604"/>
      <c r="AI6" s="651"/>
      <c r="AJ6" s="644" t="s">
        <v>383</v>
      </c>
      <c r="AK6" s="642"/>
      <c r="AL6" s="653"/>
      <c r="AM6" s="545"/>
    </row>
    <row r="7" spans="1:258" ht="15" customHeight="1">
      <c r="A7" s="544"/>
      <c r="B7" s="892"/>
      <c r="C7" s="893"/>
      <c r="D7" s="893"/>
      <c r="E7" s="893"/>
      <c r="F7" s="893"/>
      <c r="G7" s="893"/>
      <c r="H7" s="893"/>
      <c r="I7" s="893"/>
      <c r="J7" s="893"/>
      <c r="K7" s="893"/>
      <c r="L7" s="893"/>
      <c r="M7" s="893"/>
      <c r="N7" s="893"/>
      <c r="O7" s="893"/>
      <c r="P7" s="893"/>
      <c r="Q7" s="893"/>
      <c r="R7" s="893"/>
      <c r="S7" s="893"/>
      <c r="T7" s="893"/>
      <c r="U7" s="893"/>
      <c r="V7" s="893"/>
      <c r="W7" s="893"/>
      <c r="X7" s="893"/>
      <c r="Y7" s="893"/>
      <c r="Z7" s="893"/>
      <c r="AA7" s="893"/>
      <c r="AB7" s="893"/>
      <c r="AC7" s="893"/>
      <c r="AD7" s="893"/>
      <c r="AE7" s="893"/>
      <c r="AF7" s="893"/>
      <c r="AG7" s="894"/>
      <c r="AH7" s="604"/>
      <c r="AI7" s="651" t="s">
        <v>384</v>
      </c>
      <c r="AJ7" s="645" t="s">
        <v>385</v>
      </c>
      <c r="AK7" s="642"/>
      <c r="AL7" s="653"/>
      <c r="AM7" s="545"/>
    </row>
    <row r="8" spans="1:258" ht="15.75">
      <c r="A8" s="546"/>
      <c r="B8" s="892"/>
      <c r="C8" s="893"/>
      <c r="D8" s="893"/>
      <c r="E8" s="893"/>
      <c r="F8" s="893"/>
      <c r="G8" s="893"/>
      <c r="H8" s="893"/>
      <c r="I8" s="893"/>
      <c r="J8" s="893"/>
      <c r="K8" s="893"/>
      <c r="L8" s="893"/>
      <c r="M8" s="893"/>
      <c r="N8" s="893"/>
      <c r="O8" s="893"/>
      <c r="P8" s="893"/>
      <c r="Q8" s="893"/>
      <c r="R8" s="893"/>
      <c r="S8" s="893"/>
      <c r="T8" s="893"/>
      <c r="U8" s="893"/>
      <c r="V8" s="893"/>
      <c r="W8" s="893"/>
      <c r="X8" s="893"/>
      <c r="Y8" s="893"/>
      <c r="Z8" s="893"/>
      <c r="AA8" s="893"/>
      <c r="AB8" s="893"/>
      <c r="AC8" s="893"/>
      <c r="AD8" s="893"/>
      <c r="AE8" s="893"/>
      <c r="AF8" s="893"/>
      <c r="AG8" s="894"/>
      <c r="AH8" s="607"/>
      <c r="AI8" s="651" t="s">
        <v>386</v>
      </c>
      <c r="AJ8" s="646" t="s">
        <v>387</v>
      </c>
      <c r="AK8" s="643"/>
      <c r="AL8" s="654"/>
      <c r="AM8" s="545"/>
    </row>
    <row r="9" spans="1:258" ht="15.75">
      <c r="A9" s="546"/>
      <c r="B9" s="895"/>
      <c r="C9" s="896"/>
      <c r="D9" s="896"/>
      <c r="E9" s="896"/>
      <c r="F9" s="896"/>
      <c r="G9" s="896"/>
      <c r="H9" s="896"/>
      <c r="I9" s="896"/>
      <c r="J9" s="896"/>
      <c r="K9" s="896"/>
      <c r="L9" s="896"/>
      <c r="M9" s="896"/>
      <c r="N9" s="896"/>
      <c r="O9" s="896"/>
      <c r="P9" s="896"/>
      <c r="Q9" s="896"/>
      <c r="R9" s="896"/>
      <c r="S9" s="896"/>
      <c r="T9" s="896"/>
      <c r="U9" s="896"/>
      <c r="V9" s="896"/>
      <c r="W9" s="896"/>
      <c r="X9" s="896"/>
      <c r="Y9" s="896"/>
      <c r="Z9" s="896"/>
      <c r="AA9" s="896"/>
      <c r="AB9" s="896"/>
      <c r="AC9" s="896"/>
      <c r="AD9" s="896"/>
      <c r="AE9" s="896"/>
      <c r="AF9" s="896"/>
      <c r="AG9" s="897"/>
      <c r="AH9" s="607"/>
      <c r="AI9" s="655" t="s">
        <v>388</v>
      </c>
      <c r="AJ9" s="656" t="s">
        <v>389</v>
      </c>
      <c r="AK9" s="657"/>
      <c r="AL9" s="658"/>
      <c r="AM9" s="545"/>
    </row>
    <row r="10" spans="1:258" s="553" customFormat="1" ht="4.5" customHeight="1">
      <c r="A10" s="548"/>
      <c r="B10" s="549"/>
      <c r="C10" s="549"/>
      <c r="D10" s="549"/>
      <c r="E10" s="549"/>
      <c r="F10" s="549"/>
      <c r="G10" s="549"/>
      <c r="H10" s="549"/>
      <c r="I10" s="549"/>
      <c r="J10" s="549"/>
      <c r="K10" s="549"/>
      <c r="L10" s="549"/>
      <c r="M10" s="549"/>
      <c r="N10" s="549"/>
      <c r="O10" s="549"/>
      <c r="P10" s="549"/>
      <c r="Q10" s="549"/>
      <c r="R10" s="549"/>
      <c r="S10" s="549"/>
      <c r="T10" s="549"/>
      <c r="U10" s="549"/>
      <c r="V10" s="549"/>
      <c r="W10" s="549"/>
      <c r="X10" s="549"/>
      <c r="Y10" s="549"/>
      <c r="Z10" s="549"/>
      <c r="AA10" s="549"/>
      <c r="AB10" s="549"/>
      <c r="AC10" s="549"/>
      <c r="AD10" s="549"/>
      <c r="AE10" s="549"/>
      <c r="AF10" s="549"/>
      <c r="AG10" s="549"/>
      <c r="AH10" s="549"/>
      <c r="AI10" s="549"/>
      <c r="AJ10" s="549"/>
      <c r="AK10" s="549"/>
      <c r="AL10" s="549"/>
      <c r="AM10" s="550"/>
      <c r="AN10" s="533"/>
      <c r="AO10" s="533"/>
      <c r="AP10" s="533"/>
      <c r="AQ10" s="533"/>
      <c r="AR10" s="533"/>
      <c r="AS10" s="533"/>
      <c r="AT10" s="533"/>
      <c r="AU10" s="533"/>
      <c r="AV10" s="551"/>
      <c r="AW10" s="551"/>
      <c r="AX10" s="551"/>
      <c r="AY10" s="551"/>
      <c r="AZ10" s="551"/>
      <c r="BA10" s="551"/>
      <c r="BB10" s="551"/>
      <c r="BC10" s="551"/>
      <c r="BD10" s="551"/>
      <c r="BE10" s="551"/>
      <c r="BF10" s="551"/>
      <c r="BG10" s="551"/>
      <c r="BH10" s="551"/>
      <c r="BI10" s="551"/>
      <c r="BJ10" s="551"/>
      <c r="BK10" s="551"/>
      <c r="BL10" s="551"/>
      <c r="BM10" s="551"/>
      <c r="BN10" s="551"/>
      <c r="BO10" s="551"/>
      <c r="BP10" s="547"/>
      <c r="BQ10" s="547"/>
      <c r="BR10" s="547"/>
      <c r="BS10" s="547"/>
      <c r="BT10" s="547"/>
      <c r="BU10" s="547"/>
      <c r="BV10" s="547"/>
      <c r="BW10" s="547"/>
      <c r="BX10" s="547"/>
      <c r="BY10" s="547"/>
      <c r="BZ10" s="547"/>
      <c r="CA10" s="547"/>
      <c r="CB10" s="547"/>
      <c r="CC10" s="547"/>
      <c r="CD10" s="547"/>
      <c r="CE10" s="547"/>
      <c r="CF10" s="547"/>
      <c r="CG10" s="547"/>
      <c r="CH10" s="547"/>
      <c r="CI10" s="547"/>
      <c r="CJ10" s="547"/>
      <c r="CK10" s="547"/>
      <c r="CL10" s="547"/>
      <c r="CM10" s="547"/>
      <c r="CN10" s="547"/>
      <c r="CO10" s="547"/>
      <c r="CP10" s="547"/>
      <c r="CQ10" s="547"/>
      <c r="CR10" s="547"/>
      <c r="CS10" s="547"/>
      <c r="CT10" s="547"/>
      <c r="CU10" s="547"/>
      <c r="CV10" s="547"/>
      <c r="CW10" s="547"/>
      <c r="CX10" s="547"/>
      <c r="CY10" s="547"/>
      <c r="CZ10" s="547"/>
      <c r="DA10" s="547"/>
      <c r="DB10" s="547"/>
      <c r="DC10" s="547"/>
      <c r="DD10" s="547"/>
      <c r="DE10" s="547"/>
      <c r="DF10" s="547"/>
      <c r="DG10" s="547"/>
      <c r="DH10" s="547"/>
      <c r="DI10" s="547"/>
      <c r="DJ10" s="547"/>
      <c r="DK10" s="547"/>
      <c r="DL10" s="547"/>
      <c r="DM10" s="547"/>
      <c r="DN10" s="547"/>
      <c r="DO10" s="547"/>
      <c r="DP10" s="547"/>
      <c r="DQ10" s="547"/>
      <c r="DR10" s="547"/>
      <c r="DS10" s="547"/>
      <c r="DT10" s="547"/>
      <c r="DU10" s="547"/>
      <c r="DV10" s="547"/>
      <c r="DW10" s="547"/>
      <c r="DX10" s="547"/>
      <c r="DY10" s="547"/>
      <c r="DZ10" s="547"/>
      <c r="EA10" s="547"/>
      <c r="EB10" s="547"/>
      <c r="EC10" s="547"/>
      <c r="ED10" s="547"/>
      <c r="EE10" s="547"/>
      <c r="EF10" s="547"/>
      <c r="EG10" s="547"/>
      <c r="EH10" s="547"/>
      <c r="EI10" s="547"/>
      <c r="EJ10" s="547"/>
      <c r="EK10" s="547"/>
      <c r="EL10" s="547"/>
      <c r="EM10" s="547"/>
      <c r="EN10" s="547"/>
      <c r="EO10" s="547"/>
      <c r="EP10" s="547"/>
      <c r="EQ10" s="547"/>
      <c r="ER10" s="547"/>
      <c r="ES10" s="547"/>
      <c r="ET10" s="547"/>
      <c r="EU10" s="547"/>
      <c r="EV10" s="547"/>
      <c r="EW10" s="547"/>
      <c r="EX10" s="547"/>
      <c r="EY10" s="547"/>
      <c r="EZ10" s="547"/>
      <c r="FA10" s="547"/>
      <c r="FB10" s="547"/>
      <c r="FC10" s="547"/>
      <c r="FD10" s="547"/>
      <c r="FE10" s="547"/>
      <c r="FF10" s="547"/>
      <c r="FG10" s="547"/>
      <c r="FH10" s="547"/>
      <c r="FI10" s="547"/>
      <c r="FJ10" s="547"/>
      <c r="FK10" s="547"/>
      <c r="FL10" s="547"/>
      <c r="FM10" s="547"/>
      <c r="FN10" s="547"/>
      <c r="FO10" s="547"/>
      <c r="FP10" s="547"/>
      <c r="FQ10" s="547"/>
      <c r="FR10" s="547"/>
      <c r="FS10" s="547"/>
      <c r="FT10" s="547"/>
      <c r="FU10" s="547"/>
      <c r="FV10" s="547"/>
      <c r="FW10" s="547"/>
      <c r="FX10" s="547"/>
      <c r="FY10" s="547"/>
      <c r="FZ10" s="547"/>
      <c r="GA10" s="547"/>
      <c r="GB10" s="547"/>
      <c r="GC10" s="547"/>
      <c r="GD10" s="547"/>
      <c r="GE10" s="547"/>
      <c r="GF10" s="547"/>
      <c r="GG10" s="547"/>
      <c r="GH10" s="547"/>
      <c r="GI10" s="547"/>
      <c r="GJ10" s="547"/>
      <c r="GK10" s="547"/>
      <c r="GL10" s="547"/>
      <c r="GM10" s="547"/>
      <c r="GN10" s="547"/>
      <c r="GO10" s="547"/>
      <c r="GP10" s="547"/>
      <c r="GQ10" s="547"/>
      <c r="GR10" s="547"/>
      <c r="GS10" s="547"/>
      <c r="GT10" s="547"/>
      <c r="GU10" s="547"/>
      <c r="GV10" s="547"/>
      <c r="GW10" s="547"/>
      <c r="GX10" s="547"/>
      <c r="GY10" s="547"/>
      <c r="GZ10" s="547"/>
      <c r="HA10" s="547"/>
      <c r="HB10" s="547"/>
      <c r="HC10" s="547"/>
      <c r="HD10" s="547"/>
      <c r="HE10" s="547"/>
      <c r="HF10" s="547"/>
      <c r="HG10" s="547"/>
      <c r="HH10" s="547"/>
      <c r="HI10" s="547"/>
      <c r="HJ10" s="547"/>
      <c r="HK10" s="547"/>
      <c r="HL10" s="547"/>
      <c r="HM10" s="547"/>
      <c r="HN10" s="547"/>
      <c r="HO10" s="547"/>
      <c r="HP10" s="547"/>
      <c r="HQ10" s="547"/>
      <c r="HR10" s="547"/>
      <c r="HS10" s="547"/>
      <c r="HT10" s="547"/>
      <c r="HU10" s="547"/>
      <c r="HV10" s="547"/>
      <c r="HW10" s="547"/>
      <c r="HX10" s="547"/>
      <c r="HY10" s="547"/>
      <c r="HZ10" s="547"/>
      <c r="IA10" s="547"/>
      <c r="IB10" s="547"/>
      <c r="IC10" s="547"/>
      <c r="ID10" s="547"/>
      <c r="IE10" s="547"/>
      <c r="IF10" s="547"/>
      <c r="IG10" s="547"/>
      <c r="IH10" s="547"/>
      <c r="II10" s="547"/>
      <c r="IJ10" s="547"/>
      <c r="IK10" s="547"/>
      <c r="IL10" s="547"/>
      <c r="IM10" s="547"/>
      <c r="IN10" s="547"/>
      <c r="IO10" s="547"/>
      <c r="IP10" s="547"/>
      <c r="IQ10" s="547"/>
      <c r="IR10" s="547"/>
      <c r="IS10" s="547"/>
      <c r="IT10" s="547"/>
      <c r="IU10" s="547"/>
      <c r="IV10" s="547"/>
      <c r="IW10" s="547"/>
      <c r="IX10" s="547"/>
    </row>
    <row r="11" spans="1:258" s="553" customFormat="1" ht="19.5" customHeight="1">
      <c r="A11" s="548"/>
      <c r="B11" s="549"/>
      <c r="C11" s="549"/>
      <c r="D11" s="549"/>
      <c r="E11" s="549"/>
      <c r="F11" s="549"/>
      <c r="G11" s="549"/>
      <c r="H11" s="549"/>
      <c r="I11" s="549"/>
      <c r="J11" s="549"/>
      <c r="K11" s="549"/>
      <c r="L11" s="549"/>
      <c r="M11" s="549"/>
      <c r="N11" s="549"/>
      <c r="O11" s="549"/>
      <c r="P11" s="580"/>
      <c r="Q11" s="580"/>
      <c r="R11" s="580"/>
      <c r="S11" s="549"/>
      <c r="T11" s="608"/>
      <c r="U11" s="605"/>
      <c r="V11" s="605"/>
      <c r="W11" s="605"/>
      <c r="X11" s="605"/>
      <c r="Y11" s="605"/>
      <c r="Z11" s="605"/>
      <c r="AA11" s="605"/>
      <c r="AB11" s="605"/>
      <c r="AC11" s="605"/>
      <c r="AD11" s="605"/>
      <c r="AE11" s="605"/>
      <c r="AF11" s="605"/>
      <c r="AG11" s="605"/>
      <c r="AH11" s="600"/>
      <c r="AI11" s="600"/>
      <c r="AJ11" s="600"/>
      <c r="AK11" s="600"/>
      <c r="AL11" s="671" t="s">
        <v>390</v>
      </c>
      <c r="AM11" s="550"/>
      <c r="AN11" s="533"/>
      <c r="AO11" s="533"/>
      <c r="AP11" s="533"/>
      <c r="AQ11" s="533"/>
      <c r="AR11" s="533"/>
      <c r="AS11" s="533"/>
      <c r="AT11" s="533"/>
      <c r="AU11" s="533"/>
      <c r="AV11" s="551"/>
      <c r="AW11" s="551"/>
      <c r="AX11" s="551"/>
      <c r="AY11" s="551"/>
      <c r="AZ11" s="551"/>
      <c r="BA11" s="551"/>
      <c r="BB11" s="551"/>
      <c r="BC11" s="551"/>
      <c r="BD11" s="551"/>
      <c r="BE11" s="551"/>
      <c r="BF11" s="551"/>
      <c r="BG11" s="551"/>
      <c r="BH11" s="551"/>
      <c r="BI11" s="551"/>
      <c r="BJ11" s="551"/>
      <c r="BK11" s="551"/>
      <c r="BL11" s="551"/>
      <c r="BM11" s="551"/>
      <c r="BN11" s="551"/>
      <c r="BO11" s="551"/>
      <c r="BP11" s="547"/>
      <c r="BQ11" s="547"/>
      <c r="BR11" s="547"/>
      <c r="BS11" s="547"/>
      <c r="BT11" s="547"/>
      <c r="BU11" s="547"/>
      <c r="BV11" s="547"/>
      <c r="BW11" s="547"/>
      <c r="BX11" s="547"/>
      <c r="BY11" s="547"/>
      <c r="BZ11" s="547"/>
      <c r="CA11" s="547"/>
      <c r="CB11" s="547"/>
      <c r="CC11" s="547"/>
      <c r="CD11" s="547"/>
      <c r="CE11" s="547"/>
      <c r="CF11" s="547"/>
      <c r="CG11" s="547"/>
      <c r="CH11" s="547"/>
      <c r="CI11" s="547"/>
      <c r="CJ11" s="547"/>
      <c r="CK11" s="547"/>
      <c r="CL11" s="547"/>
      <c r="CM11" s="547"/>
      <c r="CN11" s="547"/>
      <c r="CO11" s="547"/>
      <c r="CP11" s="547"/>
      <c r="CQ11" s="547"/>
      <c r="CR11" s="547"/>
      <c r="CS11" s="547"/>
      <c r="CT11" s="547"/>
      <c r="CU11" s="547"/>
      <c r="CV11" s="547"/>
      <c r="CW11" s="547"/>
      <c r="CX11" s="547"/>
      <c r="CY11" s="547"/>
      <c r="CZ11" s="547"/>
      <c r="DA11" s="547"/>
      <c r="DB11" s="547"/>
      <c r="DC11" s="547"/>
      <c r="DD11" s="547"/>
      <c r="DE11" s="547"/>
      <c r="DF11" s="547"/>
      <c r="DG11" s="547"/>
      <c r="DH11" s="547"/>
      <c r="DI11" s="547"/>
      <c r="DJ11" s="547"/>
      <c r="DK11" s="547"/>
      <c r="DL11" s="547"/>
      <c r="DM11" s="547"/>
      <c r="DN11" s="547"/>
      <c r="DO11" s="547"/>
      <c r="DP11" s="547"/>
      <c r="DQ11" s="547"/>
      <c r="DR11" s="547"/>
      <c r="DS11" s="547"/>
      <c r="DT11" s="547"/>
      <c r="DU11" s="547"/>
      <c r="DV11" s="547"/>
      <c r="DW11" s="547"/>
      <c r="DX11" s="547"/>
      <c r="DY11" s="547"/>
      <c r="DZ11" s="547"/>
      <c r="EA11" s="547"/>
      <c r="EB11" s="547"/>
      <c r="EC11" s="547"/>
      <c r="ED11" s="547"/>
      <c r="EE11" s="547"/>
      <c r="EF11" s="547"/>
      <c r="EG11" s="547"/>
      <c r="EH11" s="547"/>
      <c r="EI11" s="547"/>
      <c r="EJ11" s="547"/>
      <c r="EK11" s="547"/>
      <c r="EL11" s="547"/>
      <c r="EM11" s="547"/>
      <c r="EN11" s="547"/>
      <c r="EO11" s="547"/>
      <c r="EP11" s="547"/>
      <c r="EQ11" s="547"/>
      <c r="ER11" s="547"/>
      <c r="ES11" s="547"/>
      <c r="ET11" s="547"/>
      <c r="EU11" s="547"/>
      <c r="EV11" s="547"/>
      <c r="EW11" s="547"/>
      <c r="EX11" s="547"/>
      <c r="EY11" s="547"/>
      <c r="EZ11" s="547"/>
      <c r="FA11" s="547"/>
      <c r="FB11" s="547"/>
      <c r="FC11" s="547"/>
      <c r="FD11" s="547"/>
      <c r="FE11" s="547"/>
      <c r="FF11" s="547"/>
      <c r="FG11" s="547"/>
      <c r="FH11" s="547"/>
      <c r="FI11" s="547"/>
      <c r="FJ11" s="547"/>
      <c r="FK11" s="547"/>
      <c r="FL11" s="547"/>
      <c r="FM11" s="547"/>
      <c r="FN11" s="547"/>
      <c r="FO11" s="547"/>
      <c r="FP11" s="547"/>
      <c r="FQ11" s="547"/>
      <c r="FR11" s="547"/>
      <c r="FS11" s="547"/>
      <c r="FT11" s="547"/>
      <c r="FU11" s="547"/>
      <c r="FV11" s="547"/>
      <c r="FW11" s="547"/>
      <c r="FX11" s="547"/>
      <c r="FY11" s="547"/>
      <c r="FZ11" s="547"/>
      <c r="GA11" s="547"/>
      <c r="GB11" s="547"/>
      <c r="GC11" s="547"/>
      <c r="GD11" s="547"/>
      <c r="GE11" s="547"/>
      <c r="GF11" s="547"/>
      <c r="GG11" s="547"/>
      <c r="GH11" s="547"/>
      <c r="GI11" s="547"/>
      <c r="GJ11" s="547"/>
      <c r="GK11" s="547"/>
      <c r="GL11" s="547"/>
      <c r="GM11" s="547"/>
      <c r="GN11" s="547"/>
      <c r="GO11" s="547"/>
      <c r="GP11" s="547"/>
      <c r="GQ11" s="547"/>
      <c r="GR11" s="547"/>
      <c r="GS11" s="547"/>
      <c r="GT11" s="547"/>
      <c r="GU11" s="547"/>
      <c r="GV11" s="547"/>
      <c r="GW11" s="547"/>
      <c r="GX11" s="547"/>
      <c r="GY11" s="547"/>
      <c r="GZ11" s="547"/>
      <c r="HA11" s="547"/>
      <c r="HB11" s="547"/>
      <c r="HC11" s="547"/>
      <c r="HD11" s="547"/>
      <c r="HE11" s="547"/>
      <c r="HF11" s="547"/>
      <c r="HG11" s="547"/>
      <c r="HH11" s="547"/>
      <c r="HI11" s="547"/>
      <c r="HJ11" s="547"/>
      <c r="HK11" s="547"/>
      <c r="HL11" s="547"/>
      <c r="HM11" s="547"/>
      <c r="HN11" s="547"/>
      <c r="HO11" s="547"/>
      <c r="HP11" s="547"/>
      <c r="HQ11" s="547"/>
      <c r="HR11" s="547"/>
      <c r="HS11" s="547"/>
      <c r="HT11" s="547"/>
      <c r="HU11" s="547"/>
      <c r="HV11" s="547"/>
      <c r="HW11" s="547"/>
      <c r="HX11" s="547"/>
      <c r="HY11" s="547"/>
      <c r="HZ11" s="547"/>
      <c r="IA11" s="547"/>
      <c r="IB11" s="547"/>
      <c r="IC11" s="547"/>
      <c r="ID11" s="547"/>
      <c r="IE11" s="547"/>
      <c r="IF11" s="547"/>
      <c r="IG11" s="547"/>
      <c r="IH11" s="547"/>
      <c r="II11" s="547"/>
      <c r="IJ11" s="547"/>
      <c r="IK11" s="547"/>
      <c r="IL11" s="547"/>
      <c r="IM11" s="547"/>
      <c r="IN11" s="547"/>
      <c r="IO11" s="547"/>
      <c r="IP11" s="547"/>
      <c r="IQ11" s="547"/>
      <c r="IR11" s="547"/>
      <c r="IS11" s="547"/>
      <c r="IT11" s="547"/>
      <c r="IU11" s="547"/>
      <c r="IV11" s="547"/>
      <c r="IW11" s="547"/>
      <c r="IX11" s="547"/>
    </row>
    <row r="12" spans="1:258" s="553" customFormat="1" ht="6.75" customHeight="1">
      <c r="A12" s="548"/>
      <c r="B12" s="659"/>
      <c r="C12" s="660"/>
      <c r="D12" s="660"/>
      <c r="E12" s="660"/>
      <c r="F12" s="660"/>
      <c r="G12" s="660"/>
      <c r="H12" s="660"/>
      <c r="I12" s="660"/>
      <c r="J12" s="660"/>
      <c r="K12" s="660"/>
      <c r="L12" s="660"/>
      <c r="M12" s="660"/>
      <c r="N12" s="660"/>
      <c r="O12" s="660"/>
      <c r="P12" s="660"/>
      <c r="Q12" s="660"/>
      <c r="R12" s="660"/>
      <c r="S12" s="660"/>
      <c r="T12" s="660"/>
      <c r="U12" s="660"/>
      <c r="V12" s="660"/>
      <c r="W12" s="660"/>
      <c r="X12" s="660"/>
      <c r="Y12" s="660"/>
      <c r="Z12" s="660"/>
      <c r="AA12" s="660"/>
      <c r="AB12" s="660"/>
      <c r="AC12" s="660"/>
      <c r="AD12" s="660"/>
      <c r="AE12" s="660"/>
      <c r="AF12" s="660"/>
      <c r="AG12" s="660"/>
      <c r="AH12" s="660"/>
      <c r="AI12" s="660"/>
      <c r="AJ12" s="660"/>
      <c r="AK12" s="660"/>
      <c r="AL12" s="661"/>
      <c r="AM12" s="549"/>
      <c r="AN12" s="533"/>
      <c r="AO12" s="533"/>
      <c r="AP12" s="533"/>
      <c r="AQ12" s="533"/>
      <c r="AR12" s="533"/>
      <c r="AS12" s="533"/>
      <c r="AT12" s="533"/>
      <c r="AU12" s="533"/>
      <c r="AV12" s="551"/>
      <c r="AW12" s="551"/>
      <c r="AX12" s="551"/>
      <c r="AY12" s="551"/>
      <c r="AZ12" s="551"/>
      <c r="BA12" s="551"/>
      <c r="BB12" s="551"/>
      <c r="BC12" s="551"/>
      <c r="BD12" s="551"/>
      <c r="BE12" s="551"/>
      <c r="BF12" s="551"/>
      <c r="BG12" s="551"/>
      <c r="BH12" s="551"/>
      <c r="BI12" s="551"/>
      <c r="BJ12" s="551"/>
      <c r="BK12" s="551"/>
      <c r="BL12" s="551"/>
      <c r="BM12" s="551"/>
      <c r="BN12" s="551"/>
      <c r="BO12" s="551"/>
      <c r="BP12" s="547"/>
      <c r="BQ12" s="547"/>
      <c r="BR12" s="547"/>
      <c r="BS12" s="547"/>
      <c r="BT12" s="547"/>
      <c r="BU12" s="547"/>
      <c r="BV12" s="547"/>
      <c r="BW12" s="547"/>
      <c r="BX12" s="547"/>
      <c r="BY12" s="547"/>
      <c r="BZ12" s="547"/>
      <c r="CA12" s="547"/>
      <c r="CB12" s="547"/>
      <c r="CC12" s="547"/>
      <c r="CD12" s="547"/>
      <c r="CE12" s="547"/>
      <c r="CF12" s="547"/>
      <c r="CG12" s="547"/>
      <c r="CH12" s="547"/>
      <c r="CI12" s="547"/>
      <c r="CJ12" s="547"/>
      <c r="CK12" s="547"/>
      <c r="CL12" s="547"/>
      <c r="CM12" s="547"/>
      <c r="CN12" s="547"/>
      <c r="CO12" s="547"/>
      <c r="CP12" s="547"/>
      <c r="CQ12" s="547"/>
      <c r="CR12" s="547"/>
      <c r="CS12" s="547"/>
      <c r="CT12" s="547"/>
      <c r="CU12" s="547"/>
      <c r="CV12" s="547"/>
      <c r="CW12" s="547"/>
      <c r="CX12" s="547"/>
      <c r="CY12" s="547"/>
      <c r="CZ12" s="547"/>
      <c r="DA12" s="547"/>
      <c r="DB12" s="547"/>
      <c r="DC12" s="547"/>
      <c r="DD12" s="547"/>
      <c r="DE12" s="547"/>
      <c r="DF12" s="547"/>
      <c r="DG12" s="547"/>
      <c r="DH12" s="547"/>
      <c r="DI12" s="547"/>
      <c r="DJ12" s="547"/>
      <c r="DK12" s="547"/>
      <c r="DL12" s="547"/>
      <c r="DM12" s="547"/>
      <c r="DN12" s="547"/>
      <c r="DO12" s="547"/>
      <c r="DP12" s="547"/>
      <c r="DQ12" s="547"/>
      <c r="DR12" s="547"/>
      <c r="DS12" s="547"/>
      <c r="DT12" s="547"/>
      <c r="DU12" s="547"/>
      <c r="DV12" s="547"/>
      <c r="DW12" s="547"/>
      <c r="DX12" s="547"/>
      <c r="DY12" s="547"/>
      <c r="DZ12" s="547"/>
      <c r="EA12" s="547"/>
      <c r="EB12" s="547"/>
      <c r="EC12" s="547"/>
      <c r="ED12" s="547"/>
      <c r="EE12" s="547"/>
      <c r="EF12" s="547"/>
      <c r="EG12" s="547"/>
      <c r="EH12" s="547"/>
      <c r="EI12" s="547"/>
      <c r="EJ12" s="547"/>
      <c r="EK12" s="547"/>
      <c r="EL12" s="547"/>
      <c r="EM12" s="547"/>
      <c r="EN12" s="547"/>
      <c r="EO12" s="547"/>
      <c r="EP12" s="547"/>
      <c r="EQ12" s="547"/>
      <c r="ER12" s="547"/>
      <c r="ES12" s="547"/>
      <c r="ET12" s="547"/>
      <c r="EU12" s="547"/>
      <c r="EV12" s="547"/>
      <c r="EW12" s="547"/>
      <c r="EX12" s="547"/>
      <c r="EY12" s="547"/>
      <c r="EZ12" s="547"/>
      <c r="FA12" s="547"/>
      <c r="FB12" s="547"/>
      <c r="FC12" s="547"/>
      <c r="FD12" s="547"/>
      <c r="FE12" s="547"/>
      <c r="FF12" s="547"/>
      <c r="FG12" s="547"/>
      <c r="FH12" s="547"/>
      <c r="FI12" s="547"/>
      <c r="FJ12" s="547"/>
      <c r="FK12" s="547"/>
      <c r="FL12" s="547"/>
      <c r="FM12" s="547"/>
      <c r="FN12" s="547"/>
      <c r="FO12" s="547"/>
      <c r="FP12" s="547"/>
      <c r="FQ12" s="547"/>
      <c r="FR12" s="547"/>
      <c r="FS12" s="547"/>
      <c r="FT12" s="547"/>
      <c r="FU12" s="547"/>
      <c r="FV12" s="547"/>
      <c r="FW12" s="547"/>
      <c r="FX12" s="547"/>
      <c r="FY12" s="547"/>
      <c r="FZ12" s="547"/>
      <c r="GA12" s="547"/>
      <c r="GB12" s="547"/>
      <c r="GC12" s="547"/>
      <c r="GD12" s="547"/>
      <c r="GE12" s="547"/>
      <c r="GF12" s="547"/>
      <c r="GG12" s="547"/>
      <c r="GH12" s="547"/>
      <c r="GI12" s="547"/>
      <c r="GJ12" s="547"/>
      <c r="GK12" s="547"/>
      <c r="GL12" s="547"/>
      <c r="GM12" s="547"/>
      <c r="GN12" s="547"/>
      <c r="GO12" s="547"/>
      <c r="GP12" s="547"/>
      <c r="GQ12" s="547"/>
      <c r="GR12" s="547"/>
      <c r="GS12" s="547"/>
      <c r="GT12" s="547"/>
      <c r="GU12" s="547"/>
      <c r="GV12" s="547"/>
      <c r="GW12" s="547"/>
      <c r="GX12" s="547"/>
      <c r="GY12" s="547"/>
      <c r="GZ12" s="547"/>
      <c r="HA12" s="547"/>
      <c r="HB12" s="547"/>
      <c r="HC12" s="547"/>
      <c r="HD12" s="547"/>
      <c r="HE12" s="547"/>
      <c r="HF12" s="547"/>
      <c r="HG12" s="547"/>
      <c r="HH12" s="547"/>
      <c r="HI12" s="547"/>
      <c r="HJ12" s="547"/>
      <c r="HK12" s="547"/>
      <c r="HL12" s="547"/>
      <c r="HM12" s="547"/>
      <c r="HN12" s="547"/>
      <c r="HO12" s="547"/>
      <c r="HP12" s="547"/>
      <c r="HQ12" s="547"/>
      <c r="HR12" s="547"/>
      <c r="HS12" s="547"/>
      <c r="HT12" s="547"/>
      <c r="HU12" s="547"/>
      <c r="HV12" s="547"/>
      <c r="HW12" s="547"/>
      <c r="HX12" s="547"/>
      <c r="HY12" s="547"/>
      <c r="HZ12" s="547"/>
      <c r="IA12" s="547"/>
      <c r="IB12" s="547"/>
      <c r="IC12" s="547"/>
      <c r="ID12" s="547"/>
      <c r="IE12" s="547"/>
      <c r="IF12" s="547"/>
      <c r="IG12" s="547"/>
      <c r="IH12" s="547"/>
      <c r="II12" s="547"/>
      <c r="IJ12" s="547"/>
      <c r="IK12" s="547"/>
      <c r="IL12" s="547"/>
      <c r="IM12" s="547"/>
      <c r="IN12" s="547"/>
      <c r="IO12" s="547"/>
      <c r="IP12" s="547"/>
      <c r="IQ12" s="547"/>
      <c r="IR12" s="547"/>
      <c r="IS12" s="547"/>
      <c r="IT12" s="547"/>
      <c r="IU12" s="547"/>
      <c r="IV12" s="547"/>
      <c r="IW12" s="547"/>
      <c r="IX12" s="547"/>
    </row>
    <row r="13" spans="1:258" s="553" customFormat="1">
      <c r="A13" s="548"/>
      <c r="B13" s="662"/>
      <c r="C13" s="611"/>
      <c r="D13" s="611"/>
      <c r="E13" s="610"/>
      <c r="F13" s="610"/>
      <c r="G13" s="611"/>
      <c r="H13" s="611"/>
      <c r="I13" s="611"/>
      <c r="J13" s="610"/>
      <c r="K13" s="610"/>
      <c r="L13" s="610"/>
      <c r="M13" s="610"/>
      <c r="N13" s="610"/>
      <c r="O13" s="612" t="s">
        <v>410</v>
      </c>
      <c r="P13" s="901"/>
      <c r="Q13" s="902"/>
      <c r="R13" s="612" t="s">
        <v>408</v>
      </c>
      <c r="S13" s="898"/>
      <c r="T13" s="900"/>
      <c r="U13" s="554"/>
      <c r="V13" s="554"/>
      <c r="W13" s="610"/>
      <c r="X13" s="610"/>
      <c r="Y13" s="610"/>
      <c r="Z13" s="610"/>
      <c r="AA13" s="610"/>
      <c r="AB13" s="610"/>
      <c r="AC13" s="610"/>
      <c r="AD13" s="610"/>
      <c r="AE13" s="610"/>
      <c r="AF13" s="612" t="s">
        <v>409</v>
      </c>
      <c r="AG13" s="898"/>
      <c r="AH13" s="900"/>
      <c r="AI13" s="610"/>
      <c r="AJ13" s="612" t="s">
        <v>391</v>
      </c>
      <c r="AK13" s="732"/>
      <c r="AL13" s="733"/>
      <c r="AM13" s="555"/>
      <c r="AN13" s="556"/>
      <c r="AO13" s="556"/>
      <c r="AP13" s="556"/>
      <c r="AQ13" s="556"/>
      <c r="AR13" s="556"/>
      <c r="AS13" s="556"/>
      <c r="AT13" s="556"/>
      <c r="AU13" s="551"/>
      <c r="AV13" s="551"/>
      <c r="AW13" s="551"/>
      <c r="AX13" s="551"/>
      <c r="AY13" s="551"/>
      <c r="AZ13" s="551"/>
      <c r="BA13" s="551"/>
      <c r="BB13" s="551"/>
      <c r="BC13" s="551"/>
      <c r="BD13" s="551"/>
      <c r="BE13" s="551"/>
      <c r="BF13" s="551"/>
      <c r="BG13" s="551"/>
      <c r="BH13" s="551"/>
      <c r="BI13" s="551"/>
      <c r="BJ13" s="551"/>
      <c r="BK13" s="551"/>
      <c r="BL13" s="551"/>
      <c r="BM13" s="551"/>
      <c r="BN13" s="551"/>
      <c r="BO13" s="551"/>
      <c r="BP13" s="547"/>
      <c r="BQ13" s="547"/>
      <c r="BR13" s="547"/>
      <c r="BS13" s="547"/>
      <c r="BT13" s="547"/>
      <c r="BU13" s="547"/>
      <c r="BV13" s="547"/>
      <c r="BW13" s="547"/>
      <c r="BX13" s="547"/>
      <c r="BY13" s="547"/>
      <c r="BZ13" s="547"/>
      <c r="CA13" s="547"/>
      <c r="CB13" s="547"/>
      <c r="CC13" s="547"/>
      <c r="CD13" s="547"/>
      <c r="CE13" s="547"/>
      <c r="CF13" s="547"/>
      <c r="CG13" s="547"/>
      <c r="CH13" s="547"/>
      <c r="CI13" s="547"/>
      <c r="CJ13" s="547"/>
      <c r="CK13" s="547"/>
      <c r="CL13" s="547"/>
      <c r="CM13" s="547"/>
      <c r="CN13" s="547"/>
      <c r="CO13" s="547"/>
      <c r="CP13" s="547"/>
      <c r="CQ13" s="547"/>
      <c r="CR13" s="547"/>
      <c r="CS13" s="547"/>
      <c r="CT13" s="547"/>
      <c r="CU13" s="547"/>
      <c r="CV13" s="547"/>
      <c r="CW13" s="547"/>
      <c r="CX13" s="547"/>
      <c r="CY13" s="547"/>
      <c r="CZ13" s="547"/>
      <c r="DA13" s="547"/>
      <c r="DB13" s="547"/>
      <c r="DC13" s="547"/>
      <c r="DD13" s="547"/>
      <c r="DE13" s="547"/>
      <c r="DF13" s="547"/>
      <c r="DG13" s="547"/>
      <c r="DH13" s="547"/>
      <c r="DI13" s="547"/>
      <c r="DJ13" s="547"/>
      <c r="DK13" s="547"/>
      <c r="DL13" s="547"/>
      <c r="DM13" s="547"/>
      <c r="DN13" s="547"/>
      <c r="DO13" s="547"/>
      <c r="DP13" s="547"/>
      <c r="DQ13" s="547"/>
      <c r="DR13" s="547"/>
      <c r="DS13" s="547"/>
      <c r="DT13" s="547"/>
      <c r="DU13" s="547"/>
      <c r="DV13" s="547"/>
      <c r="DW13" s="547"/>
      <c r="DX13" s="547"/>
      <c r="DY13" s="547"/>
      <c r="DZ13" s="547"/>
      <c r="EA13" s="547"/>
      <c r="EB13" s="547"/>
      <c r="EC13" s="547"/>
      <c r="ED13" s="547"/>
      <c r="EE13" s="547"/>
      <c r="EF13" s="547"/>
      <c r="EG13" s="547"/>
      <c r="EH13" s="547"/>
      <c r="EI13" s="547"/>
      <c r="EJ13" s="547"/>
      <c r="EK13" s="547"/>
      <c r="EL13" s="547"/>
      <c r="EM13" s="547"/>
      <c r="EN13" s="547"/>
      <c r="EO13" s="547"/>
      <c r="EP13" s="547"/>
      <c r="EQ13" s="547"/>
      <c r="ER13" s="547"/>
      <c r="ES13" s="547"/>
      <c r="ET13" s="547"/>
      <c r="EU13" s="547"/>
      <c r="EV13" s="547"/>
      <c r="EW13" s="547"/>
      <c r="EX13" s="547"/>
      <c r="EY13" s="547"/>
      <c r="EZ13" s="547"/>
      <c r="FA13" s="547"/>
      <c r="FB13" s="547"/>
      <c r="FC13" s="547"/>
      <c r="FD13" s="547"/>
      <c r="FE13" s="547"/>
      <c r="FF13" s="547"/>
      <c r="FG13" s="547"/>
      <c r="FH13" s="547"/>
      <c r="FI13" s="547"/>
      <c r="FJ13" s="547"/>
      <c r="FK13" s="547"/>
      <c r="FL13" s="547"/>
      <c r="FM13" s="547"/>
      <c r="FN13" s="547"/>
      <c r="FO13" s="547"/>
      <c r="FP13" s="547"/>
      <c r="FQ13" s="547"/>
      <c r="FR13" s="547"/>
      <c r="FS13" s="547"/>
      <c r="FT13" s="547"/>
      <c r="FU13" s="547"/>
      <c r="FV13" s="547"/>
      <c r="FW13" s="547"/>
      <c r="FX13" s="547"/>
      <c r="FY13" s="547"/>
      <c r="FZ13" s="547"/>
      <c r="GA13" s="547"/>
      <c r="GB13" s="547"/>
      <c r="GC13" s="547"/>
      <c r="GD13" s="547"/>
      <c r="GE13" s="547"/>
      <c r="GF13" s="547"/>
      <c r="GG13" s="547"/>
      <c r="GH13" s="547"/>
      <c r="GI13" s="547"/>
      <c r="GJ13" s="547"/>
      <c r="GK13" s="547"/>
      <c r="GL13" s="547"/>
      <c r="GM13" s="547"/>
      <c r="GN13" s="547"/>
      <c r="GO13" s="547"/>
      <c r="GP13" s="547"/>
      <c r="GQ13" s="547"/>
      <c r="GR13" s="547"/>
      <c r="GS13" s="547"/>
      <c r="GT13" s="547"/>
      <c r="GU13" s="547"/>
      <c r="GV13" s="547"/>
      <c r="GW13" s="547"/>
      <c r="GX13" s="547"/>
      <c r="GY13" s="547"/>
      <c r="GZ13" s="547"/>
      <c r="HA13" s="547"/>
      <c r="HB13" s="547"/>
      <c r="HC13" s="547"/>
      <c r="HD13" s="547"/>
      <c r="HE13" s="547"/>
      <c r="HF13" s="547"/>
      <c r="HG13" s="547"/>
      <c r="HH13" s="547"/>
      <c r="HI13" s="547"/>
      <c r="HJ13" s="547"/>
      <c r="HK13" s="547"/>
      <c r="HL13" s="547"/>
      <c r="HM13" s="547"/>
      <c r="HN13" s="547"/>
      <c r="HO13" s="547"/>
      <c r="HP13" s="547"/>
      <c r="HQ13" s="547"/>
      <c r="HR13" s="547"/>
      <c r="HS13" s="547"/>
      <c r="HT13" s="547"/>
      <c r="HU13" s="547"/>
      <c r="HV13" s="547"/>
      <c r="HW13" s="547"/>
      <c r="HX13" s="547"/>
      <c r="HY13" s="547"/>
      <c r="HZ13" s="547"/>
      <c r="IA13" s="547"/>
      <c r="IB13" s="547"/>
      <c r="IC13" s="547"/>
      <c r="ID13" s="547"/>
      <c r="IE13" s="547"/>
      <c r="IF13" s="547"/>
      <c r="IG13" s="547"/>
      <c r="IH13" s="547"/>
      <c r="II13" s="547"/>
      <c r="IJ13" s="547"/>
      <c r="IK13" s="547"/>
      <c r="IL13" s="547"/>
      <c r="IM13" s="547"/>
      <c r="IN13" s="547"/>
      <c r="IO13" s="547"/>
      <c r="IP13" s="547"/>
      <c r="IQ13" s="547"/>
      <c r="IR13" s="547"/>
      <c r="IS13" s="547"/>
      <c r="IT13" s="547"/>
      <c r="IU13" s="547"/>
      <c r="IV13" s="547"/>
      <c r="IW13" s="547"/>
      <c r="IX13" s="547"/>
    </row>
    <row r="14" spans="1:258" s="553" customFormat="1" ht="5.0999999999999996" customHeight="1">
      <c r="A14" s="548"/>
      <c r="B14" s="662"/>
      <c r="C14" s="611"/>
      <c r="D14" s="611"/>
      <c r="E14" s="610"/>
      <c r="F14" s="610"/>
      <c r="G14" s="611"/>
      <c r="H14" s="611"/>
      <c r="I14" s="611"/>
      <c r="J14" s="610"/>
      <c r="K14" s="610"/>
      <c r="L14" s="610"/>
      <c r="M14" s="610"/>
      <c r="N14" s="609"/>
      <c r="O14" s="609"/>
      <c r="P14" s="609"/>
      <c r="Q14" s="609"/>
      <c r="R14" s="609"/>
      <c r="S14" s="609"/>
      <c r="T14" s="609"/>
      <c r="U14" s="609"/>
      <c r="V14" s="609"/>
      <c r="W14" s="609"/>
      <c r="X14" s="609"/>
      <c r="Y14" s="609"/>
      <c r="Z14" s="609"/>
      <c r="AA14" s="609"/>
      <c r="AB14" s="609"/>
      <c r="AC14" s="609"/>
      <c r="AD14" s="609"/>
      <c r="AE14" s="609"/>
      <c r="AF14" s="609"/>
      <c r="AG14" s="609"/>
      <c r="AH14" s="609"/>
      <c r="AI14" s="609"/>
      <c r="AJ14" s="609"/>
      <c r="AK14" s="609"/>
      <c r="AL14" s="663"/>
      <c r="AM14" s="550"/>
      <c r="AN14" s="533"/>
      <c r="AO14" s="533"/>
      <c r="AP14" s="533"/>
      <c r="AQ14" s="533"/>
      <c r="AR14" s="533"/>
      <c r="AS14" s="533"/>
      <c r="AT14" s="533"/>
      <c r="AU14" s="533"/>
      <c r="AV14" s="551"/>
      <c r="AW14" s="551"/>
      <c r="AX14" s="551"/>
      <c r="AY14" s="551"/>
      <c r="AZ14" s="551"/>
      <c r="BA14" s="551"/>
      <c r="BB14" s="551"/>
      <c r="BC14" s="551"/>
      <c r="BD14" s="551"/>
      <c r="BE14" s="551"/>
      <c r="BF14" s="551"/>
      <c r="BG14" s="551"/>
      <c r="BH14" s="551"/>
      <c r="BI14" s="551"/>
      <c r="BJ14" s="551"/>
      <c r="BK14" s="551"/>
      <c r="BL14" s="551"/>
      <c r="BM14" s="551"/>
      <c r="BN14" s="551"/>
      <c r="BO14" s="551"/>
      <c r="BP14" s="547"/>
      <c r="BQ14" s="547"/>
      <c r="BR14" s="547"/>
      <c r="BS14" s="547"/>
      <c r="BT14" s="547"/>
      <c r="BU14" s="547"/>
      <c r="BV14" s="547"/>
      <c r="BW14" s="547"/>
      <c r="BX14" s="547"/>
      <c r="BY14" s="547"/>
      <c r="BZ14" s="547"/>
      <c r="CA14" s="547"/>
      <c r="CB14" s="547"/>
      <c r="CC14" s="547"/>
      <c r="CD14" s="547"/>
      <c r="CE14" s="547"/>
      <c r="CF14" s="547"/>
      <c r="CG14" s="547"/>
      <c r="CH14" s="547"/>
      <c r="CI14" s="547"/>
      <c r="CJ14" s="547"/>
      <c r="CK14" s="547"/>
      <c r="CL14" s="547"/>
      <c r="CM14" s="547"/>
      <c r="CN14" s="547"/>
      <c r="CO14" s="547"/>
      <c r="CP14" s="547"/>
      <c r="CQ14" s="547"/>
      <c r="CR14" s="547"/>
      <c r="CS14" s="547"/>
      <c r="CT14" s="547"/>
      <c r="CU14" s="547"/>
      <c r="CV14" s="547"/>
      <c r="CW14" s="547"/>
      <c r="CX14" s="547"/>
      <c r="CY14" s="547"/>
      <c r="CZ14" s="547"/>
      <c r="DA14" s="547"/>
      <c r="DB14" s="547"/>
      <c r="DC14" s="547"/>
      <c r="DD14" s="547"/>
      <c r="DE14" s="547"/>
      <c r="DF14" s="547"/>
      <c r="DG14" s="547"/>
      <c r="DH14" s="547"/>
      <c r="DI14" s="547"/>
      <c r="DJ14" s="547"/>
      <c r="DK14" s="547"/>
      <c r="DL14" s="547"/>
      <c r="DM14" s="547"/>
      <c r="DN14" s="547"/>
      <c r="DO14" s="547"/>
      <c r="DP14" s="547"/>
      <c r="DQ14" s="547"/>
      <c r="DR14" s="547"/>
      <c r="DS14" s="547"/>
      <c r="DT14" s="547"/>
      <c r="DU14" s="547"/>
      <c r="DV14" s="547"/>
      <c r="DW14" s="547"/>
      <c r="DX14" s="547"/>
      <c r="DY14" s="547"/>
      <c r="DZ14" s="547"/>
      <c r="EA14" s="547"/>
      <c r="EB14" s="547"/>
      <c r="EC14" s="547"/>
      <c r="ED14" s="547"/>
      <c r="EE14" s="547"/>
      <c r="EF14" s="547"/>
      <c r="EG14" s="547"/>
      <c r="EH14" s="547"/>
      <c r="EI14" s="547"/>
      <c r="EJ14" s="547"/>
      <c r="EK14" s="547"/>
      <c r="EL14" s="547"/>
      <c r="EM14" s="547"/>
      <c r="EN14" s="547"/>
      <c r="EO14" s="547"/>
      <c r="EP14" s="547"/>
      <c r="EQ14" s="547"/>
      <c r="ER14" s="547"/>
      <c r="ES14" s="547"/>
      <c r="ET14" s="547"/>
      <c r="EU14" s="547"/>
      <c r="EV14" s="547"/>
      <c r="EW14" s="547"/>
      <c r="EX14" s="547"/>
      <c r="EY14" s="547"/>
      <c r="EZ14" s="547"/>
      <c r="FA14" s="547"/>
      <c r="FB14" s="547"/>
      <c r="FC14" s="547"/>
      <c r="FD14" s="547"/>
      <c r="FE14" s="547"/>
      <c r="FF14" s="547"/>
      <c r="FG14" s="547"/>
      <c r="FH14" s="547"/>
      <c r="FI14" s="547"/>
      <c r="FJ14" s="547"/>
      <c r="FK14" s="547"/>
      <c r="FL14" s="547"/>
      <c r="FM14" s="547"/>
      <c r="FN14" s="547"/>
      <c r="FO14" s="547"/>
      <c r="FP14" s="547"/>
      <c r="FQ14" s="547"/>
      <c r="FR14" s="547"/>
      <c r="FS14" s="547"/>
      <c r="FT14" s="547"/>
      <c r="FU14" s="547"/>
      <c r="FV14" s="547"/>
      <c r="FW14" s="547"/>
      <c r="FX14" s="547"/>
      <c r="FY14" s="547"/>
      <c r="FZ14" s="547"/>
      <c r="GA14" s="547"/>
      <c r="GB14" s="547"/>
      <c r="GC14" s="547"/>
      <c r="GD14" s="547"/>
      <c r="GE14" s="547"/>
      <c r="GF14" s="547"/>
      <c r="GG14" s="547"/>
      <c r="GH14" s="547"/>
      <c r="GI14" s="547"/>
      <c r="GJ14" s="547"/>
      <c r="GK14" s="547"/>
      <c r="GL14" s="547"/>
      <c r="GM14" s="547"/>
      <c r="GN14" s="547"/>
      <c r="GO14" s="547"/>
      <c r="GP14" s="547"/>
      <c r="GQ14" s="547"/>
      <c r="GR14" s="547"/>
      <c r="GS14" s="547"/>
      <c r="GT14" s="547"/>
      <c r="GU14" s="547"/>
      <c r="GV14" s="547"/>
      <c r="GW14" s="547"/>
      <c r="GX14" s="547"/>
      <c r="GY14" s="547"/>
      <c r="GZ14" s="547"/>
      <c r="HA14" s="547"/>
      <c r="HB14" s="547"/>
      <c r="HC14" s="547"/>
      <c r="HD14" s="547"/>
      <c r="HE14" s="547"/>
      <c r="HF14" s="547"/>
      <c r="HG14" s="547"/>
      <c r="HH14" s="547"/>
      <c r="HI14" s="547"/>
      <c r="HJ14" s="547"/>
      <c r="HK14" s="547"/>
      <c r="HL14" s="547"/>
      <c r="HM14" s="547"/>
      <c r="HN14" s="547"/>
      <c r="HO14" s="547"/>
      <c r="HP14" s="547"/>
      <c r="HQ14" s="547"/>
      <c r="HR14" s="547"/>
      <c r="HS14" s="547"/>
      <c r="HT14" s="547"/>
      <c r="HU14" s="547"/>
      <c r="HV14" s="547"/>
      <c r="HW14" s="547"/>
      <c r="HX14" s="547"/>
      <c r="HY14" s="547"/>
      <c r="HZ14" s="547"/>
      <c r="IA14" s="547"/>
      <c r="IB14" s="547"/>
      <c r="IC14" s="547"/>
      <c r="ID14" s="547"/>
      <c r="IE14" s="547"/>
      <c r="IF14" s="547"/>
      <c r="IG14" s="547"/>
      <c r="IH14" s="547"/>
      <c r="II14" s="547"/>
      <c r="IJ14" s="547"/>
      <c r="IK14" s="547"/>
      <c r="IL14" s="547"/>
      <c r="IM14" s="547"/>
      <c r="IN14" s="547"/>
      <c r="IO14" s="547"/>
      <c r="IP14" s="547"/>
      <c r="IQ14" s="547"/>
      <c r="IR14" s="547"/>
      <c r="IS14" s="547"/>
      <c r="IT14" s="547"/>
      <c r="IU14" s="547"/>
      <c r="IV14" s="547"/>
      <c r="IW14" s="547"/>
      <c r="IX14" s="547"/>
    </row>
    <row r="15" spans="1:258" s="553" customFormat="1">
      <c r="A15" s="548"/>
      <c r="B15" s="662"/>
      <c r="C15" s="611"/>
      <c r="D15" s="611"/>
      <c r="E15" s="610"/>
      <c r="F15" s="610"/>
      <c r="G15" s="611"/>
      <c r="H15" s="611"/>
      <c r="I15" s="612" t="s">
        <v>392</v>
      </c>
      <c r="J15" s="898"/>
      <c r="K15" s="899"/>
      <c r="L15" s="899"/>
      <c r="M15" s="899"/>
      <c r="N15" s="899"/>
      <c r="O15" s="899"/>
      <c r="P15" s="899"/>
      <c r="Q15" s="900"/>
      <c r="R15" s="612" t="s">
        <v>393</v>
      </c>
      <c r="S15" s="730"/>
      <c r="T15" s="611"/>
      <c r="U15" s="615"/>
      <c r="V15" s="615"/>
      <c r="W15" s="615"/>
      <c r="X15" s="615"/>
      <c r="Y15" s="615"/>
      <c r="Z15" s="615"/>
      <c r="AA15" s="615"/>
      <c r="AB15" s="615"/>
      <c r="AC15" s="615"/>
      <c r="AD15" s="615"/>
      <c r="AE15" s="615"/>
      <c r="AF15" s="612" t="s">
        <v>394</v>
      </c>
      <c r="AG15" s="903"/>
      <c r="AH15" s="904"/>
      <c r="AI15" s="904"/>
      <c r="AJ15" s="904"/>
      <c r="AK15" s="905"/>
      <c r="AL15" s="664"/>
      <c r="AM15" s="555"/>
      <c r="AN15" s="556"/>
      <c r="AO15" s="551"/>
      <c r="AP15" s="551"/>
      <c r="AQ15" s="551"/>
      <c r="AR15" s="551"/>
      <c r="AS15" s="551"/>
      <c r="AT15" s="557"/>
      <c r="AU15" s="551"/>
      <c r="AV15" s="551"/>
      <c r="AW15" s="551"/>
      <c r="AX15" s="551"/>
      <c r="AY15" s="551"/>
      <c r="AZ15" s="551"/>
      <c r="BA15" s="551"/>
      <c r="BB15" s="551"/>
      <c r="BC15" s="551"/>
      <c r="BD15" s="551"/>
      <c r="BE15" s="551"/>
      <c r="BF15" s="551"/>
      <c r="BG15" s="551"/>
      <c r="BH15" s="551"/>
      <c r="BI15" s="551"/>
      <c r="BJ15" s="551"/>
      <c r="BK15" s="551"/>
      <c r="BL15" s="551"/>
      <c r="BM15" s="551"/>
      <c r="BN15" s="551"/>
      <c r="BO15" s="551"/>
      <c r="BP15" s="547"/>
      <c r="BQ15" s="547"/>
      <c r="BR15" s="547"/>
      <c r="BS15" s="547"/>
      <c r="BT15" s="547"/>
      <c r="BU15" s="547"/>
      <c r="BV15" s="547"/>
      <c r="BW15" s="547"/>
      <c r="BX15" s="547"/>
      <c r="BY15" s="547"/>
      <c r="BZ15" s="547"/>
      <c r="CA15" s="547"/>
      <c r="CB15" s="547"/>
      <c r="CC15" s="547"/>
      <c r="CD15" s="547"/>
      <c r="CE15" s="547"/>
      <c r="CF15" s="547"/>
      <c r="CG15" s="547"/>
      <c r="CH15" s="547"/>
      <c r="CI15" s="547"/>
      <c r="CJ15" s="547"/>
      <c r="CK15" s="547"/>
      <c r="CL15" s="547"/>
      <c r="CM15" s="547"/>
      <c r="CN15" s="547"/>
      <c r="CO15" s="547"/>
      <c r="CP15" s="547"/>
      <c r="CQ15" s="547"/>
      <c r="CR15" s="547"/>
      <c r="CS15" s="547"/>
      <c r="CT15" s="547"/>
      <c r="CU15" s="547"/>
      <c r="CV15" s="547"/>
      <c r="CW15" s="547"/>
      <c r="CX15" s="547"/>
      <c r="CY15" s="547"/>
      <c r="CZ15" s="547"/>
      <c r="DA15" s="547"/>
      <c r="DB15" s="547"/>
      <c r="DC15" s="547"/>
      <c r="DD15" s="547"/>
      <c r="DE15" s="547"/>
      <c r="DF15" s="547"/>
      <c r="DG15" s="547"/>
      <c r="DH15" s="547"/>
      <c r="DI15" s="547"/>
      <c r="DJ15" s="547"/>
      <c r="DK15" s="547"/>
      <c r="DL15" s="547"/>
      <c r="DM15" s="547"/>
      <c r="DN15" s="547"/>
      <c r="DO15" s="547"/>
      <c r="DP15" s="547"/>
      <c r="DQ15" s="547"/>
      <c r="DR15" s="547"/>
      <c r="DS15" s="547"/>
      <c r="DT15" s="547"/>
      <c r="DU15" s="547"/>
      <c r="DV15" s="547"/>
      <c r="DW15" s="547"/>
      <c r="DX15" s="547"/>
      <c r="DY15" s="547"/>
      <c r="DZ15" s="547"/>
      <c r="EA15" s="547"/>
      <c r="EB15" s="547"/>
      <c r="EC15" s="547"/>
      <c r="ED15" s="547"/>
      <c r="EE15" s="547"/>
      <c r="EF15" s="547"/>
      <c r="EG15" s="547"/>
      <c r="EH15" s="547"/>
      <c r="EI15" s="547"/>
      <c r="EJ15" s="547"/>
      <c r="EK15" s="547"/>
      <c r="EL15" s="547"/>
      <c r="EM15" s="547"/>
      <c r="EN15" s="547"/>
      <c r="EO15" s="547"/>
      <c r="EP15" s="547"/>
      <c r="EQ15" s="547"/>
      <c r="ER15" s="547"/>
      <c r="ES15" s="547"/>
      <c r="ET15" s="547"/>
      <c r="EU15" s="547"/>
      <c r="EV15" s="547"/>
      <c r="EW15" s="547"/>
      <c r="EX15" s="547"/>
      <c r="EY15" s="547"/>
      <c r="EZ15" s="547"/>
      <c r="FA15" s="547"/>
      <c r="FB15" s="547"/>
      <c r="FC15" s="547"/>
      <c r="FD15" s="547"/>
      <c r="FE15" s="547"/>
      <c r="FF15" s="547"/>
      <c r="FG15" s="547"/>
      <c r="FH15" s="547"/>
      <c r="FI15" s="547"/>
      <c r="FJ15" s="547"/>
      <c r="FK15" s="547"/>
      <c r="FL15" s="547"/>
      <c r="FM15" s="547"/>
      <c r="FN15" s="547"/>
      <c r="FO15" s="547"/>
      <c r="FP15" s="547"/>
      <c r="FQ15" s="547"/>
      <c r="FR15" s="547"/>
      <c r="FS15" s="547"/>
      <c r="FT15" s="547"/>
      <c r="FU15" s="547"/>
      <c r="FV15" s="547"/>
      <c r="FW15" s="547"/>
      <c r="FX15" s="547"/>
      <c r="FY15" s="547"/>
      <c r="FZ15" s="547"/>
      <c r="GA15" s="547"/>
      <c r="GB15" s="547"/>
      <c r="GC15" s="547"/>
      <c r="GD15" s="547"/>
      <c r="GE15" s="547"/>
      <c r="GF15" s="547"/>
      <c r="GG15" s="547"/>
      <c r="GH15" s="547"/>
      <c r="GI15" s="547"/>
      <c r="GJ15" s="547"/>
      <c r="GK15" s="547"/>
      <c r="GL15" s="547"/>
      <c r="GM15" s="547"/>
      <c r="GN15" s="547"/>
      <c r="GO15" s="547"/>
      <c r="GP15" s="547"/>
      <c r="GQ15" s="547"/>
      <c r="GR15" s="547"/>
      <c r="GS15" s="547"/>
      <c r="GT15" s="547"/>
      <c r="GU15" s="547"/>
      <c r="GV15" s="547"/>
      <c r="GW15" s="547"/>
      <c r="GX15" s="547"/>
      <c r="GY15" s="547"/>
      <c r="GZ15" s="547"/>
      <c r="HA15" s="547"/>
      <c r="HB15" s="547"/>
      <c r="HC15" s="547"/>
      <c r="HD15" s="547"/>
      <c r="HE15" s="547"/>
      <c r="HF15" s="547"/>
      <c r="HG15" s="547"/>
      <c r="HH15" s="547"/>
      <c r="HI15" s="547"/>
      <c r="HJ15" s="547"/>
      <c r="HK15" s="547"/>
      <c r="HL15" s="547"/>
      <c r="HM15" s="547"/>
      <c r="HN15" s="547"/>
      <c r="HO15" s="547"/>
      <c r="HP15" s="547"/>
      <c r="HQ15" s="547"/>
      <c r="HR15" s="547"/>
      <c r="HS15" s="547"/>
      <c r="HT15" s="547"/>
      <c r="HU15" s="547"/>
      <c r="HV15" s="547"/>
      <c r="HW15" s="547"/>
      <c r="HX15" s="547"/>
      <c r="HY15" s="547"/>
      <c r="HZ15" s="547"/>
      <c r="IA15" s="547"/>
      <c r="IB15" s="547"/>
      <c r="IC15" s="547"/>
      <c r="ID15" s="547"/>
      <c r="IE15" s="547"/>
      <c r="IF15" s="547"/>
      <c r="IG15" s="547"/>
      <c r="IH15" s="547"/>
      <c r="II15" s="547"/>
      <c r="IJ15" s="547"/>
      <c r="IK15" s="547"/>
      <c r="IL15" s="547"/>
      <c r="IM15" s="547"/>
      <c r="IN15" s="547"/>
      <c r="IO15" s="547"/>
      <c r="IP15" s="547"/>
      <c r="IQ15" s="547"/>
      <c r="IR15" s="547"/>
      <c r="IS15" s="547"/>
      <c r="IT15" s="547"/>
      <c r="IU15" s="547"/>
      <c r="IV15" s="547"/>
      <c r="IW15" s="547"/>
      <c r="IX15" s="547"/>
    </row>
    <row r="16" spans="1:258" s="553" customFormat="1" ht="5.0999999999999996" customHeight="1">
      <c r="A16" s="548"/>
      <c r="B16" s="665"/>
      <c r="C16" s="609"/>
      <c r="D16" s="609"/>
      <c r="E16" s="609"/>
      <c r="F16" s="609"/>
      <c r="G16" s="609"/>
      <c r="H16" s="609"/>
      <c r="I16" s="609"/>
      <c r="J16" s="609"/>
      <c r="K16" s="609"/>
      <c r="L16" s="609"/>
      <c r="M16" s="609"/>
      <c r="N16" s="609"/>
      <c r="O16" s="609"/>
      <c r="P16" s="609"/>
      <c r="Q16" s="609"/>
      <c r="R16" s="609"/>
      <c r="S16" s="609"/>
      <c r="T16" s="609"/>
      <c r="U16" s="609"/>
      <c r="V16" s="609"/>
      <c r="W16" s="609"/>
      <c r="X16" s="609"/>
      <c r="Y16" s="609"/>
      <c r="Z16" s="609"/>
      <c r="AA16" s="609"/>
      <c r="AB16" s="609"/>
      <c r="AC16" s="609"/>
      <c r="AD16" s="609"/>
      <c r="AE16" s="609"/>
      <c r="AF16" s="609"/>
      <c r="AG16" s="609"/>
      <c r="AH16" s="609"/>
      <c r="AI16" s="609"/>
      <c r="AJ16" s="609"/>
      <c r="AK16" s="609"/>
      <c r="AL16" s="663"/>
      <c r="AM16" s="550"/>
      <c r="AN16" s="533"/>
      <c r="AO16" s="533"/>
      <c r="AP16" s="533"/>
      <c r="AQ16" s="533"/>
      <c r="AR16" s="533"/>
      <c r="AS16" s="533"/>
      <c r="AT16" s="533"/>
      <c r="AU16" s="533"/>
      <c r="AV16" s="551"/>
      <c r="AW16" s="551"/>
      <c r="AX16" s="551"/>
      <c r="AY16" s="551"/>
      <c r="AZ16" s="551"/>
      <c r="BA16" s="551"/>
      <c r="BB16" s="551"/>
      <c r="BC16" s="551"/>
      <c r="BD16" s="551"/>
      <c r="BE16" s="551"/>
      <c r="BF16" s="551"/>
      <c r="BG16" s="551"/>
      <c r="BH16" s="551"/>
      <c r="BI16" s="551"/>
      <c r="BJ16" s="551"/>
      <c r="BK16" s="551"/>
      <c r="BL16" s="551"/>
      <c r="BM16" s="551"/>
      <c r="BN16" s="551"/>
      <c r="BO16" s="551"/>
      <c r="BP16" s="547"/>
      <c r="BQ16" s="547"/>
      <c r="BR16" s="547"/>
      <c r="BS16" s="547"/>
      <c r="BT16" s="547"/>
      <c r="BU16" s="547"/>
      <c r="BV16" s="547"/>
      <c r="BW16" s="547"/>
      <c r="BX16" s="547"/>
      <c r="BY16" s="547"/>
      <c r="BZ16" s="547"/>
      <c r="CA16" s="547"/>
      <c r="CB16" s="547"/>
      <c r="CC16" s="547"/>
      <c r="CD16" s="547"/>
      <c r="CE16" s="547"/>
      <c r="CF16" s="547"/>
      <c r="CG16" s="547"/>
      <c r="CH16" s="547"/>
      <c r="CI16" s="547"/>
      <c r="CJ16" s="547"/>
      <c r="CK16" s="547"/>
      <c r="CL16" s="547"/>
      <c r="CM16" s="547"/>
      <c r="CN16" s="547"/>
      <c r="CO16" s="547"/>
      <c r="CP16" s="547"/>
      <c r="CQ16" s="547"/>
      <c r="CR16" s="547"/>
      <c r="CS16" s="547"/>
      <c r="CT16" s="547"/>
      <c r="CU16" s="547"/>
      <c r="CV16" s="547"/>
      <c r="CW16" s="547"/>
      <c r="CX16" s="547"/>
      <c r="CY16" s="547"/>
      <c r="CZ16" s="547"/>
      <c r="DA16" s="547"/>
      <c r="DB16" s="547"/>
      <c r="DC16" s="547"/>
      <c r="DD16" s="547"/>
      <c r="DE16" s="547"/>
      <c r="DF16" s="547"/>
      <c r="DG16" s="547"/>
      <c r="DH16" s="547"/>
      <c r="DI16" s="547"/>
      <c r="DJ16" s="547"/>
      <c r="DK16" s="547"/>
      <c r="DL16" s="547"/>
      <c r="DM16" s="547"/>
      <c r="DN16" s="547"/>
      <c r="DO16" s="547"/>
      <c r="DP16" s="547"/>
      <c r="DQ16" s="547"/>
      <c r="DR16" s="547"/>
      <c r="DS16" s="547"/>
      <c r="DT16" s="547"/>
      <c r="DU16" s="547"/>
      <c r="DV16" s="547"/>
      <c r="DW16" s="547"/>
      <c r="DX16" s="547"/>
      <c r="DY16" s="547"/>
      <c r="DZ16" s="547"/>
      <c r="EA16" s="547"/>
      <c r="EB16" s="547"/>
      <c r="EC16" s="547"/>
      <c r="ED16" s="547"/>
      <c r="EE16" s="547"/>
      <c r="EF16" s="547"/>
      <c r="EG16" s="547"/>
      <c r="EH16" s="547"/>
      <c r="EI16" s="547"/>
      <c r="EJ16" s="547"/>
      <c r="EK16" s="547"/>
      <c r="EL16" s="547"/>
      <c r="EM16" s="547"/>
      <c r="EN16" s="547"/>
      <c r="EO16" s="547"/>
      <c r="EP16" s="547"/>
      <c r="EQ16" s="547"/>
      <c r="ER16" s="547"/>
      <c r="ES16" s="547"/>
      <c r="ET16" s="547"/>
      <c r="EU16" s="547"/>
      <c r="EV16" s="547"/>
      <c r="EW16" s="547"/>
      <c r="EX16" s="547"/>
      <c r="EY16" s="547"/>
      <c r="EZ16" s="547"/>
      <c r="FA16" s="547"/>
      <c r="FB16" s="547"/>
      <c r="FC16" s="547"/>
      <c r="FD16" s="547"/>
      <c r="FE16" s="547"/>
      <c r="FF16" s="547"/>
      <c r="FG16" s="547"/>
      <c r="FH16" s="547"/>
      <c r="FI16" s="547"/>
      <c r="FJ16" s="547"/>
      <c r="FK16" s="547"/>
      <c r="FL16" s="547"/>
      <c r="FM16" s="547"/>
      <c r="FN16" s="547"/>
      <c r="FO16" s="547"/>
      <c r="FP16" s="547"/>
      <c r="FQ16" s="547"/>
      <c r="FR16" s="547"/>
      <c r="FS16" s="547"/>
      <c r="FT16" s="547"/>
      <c r="FU16" s="547"/>
      <c r="FV16" s="547"/>
      <c r="FW16" s="547"/>
      <c r="FX16" s="547"/>
      <c r="FY16" s="547"/>
      <c r="FZ16" s="547"/>
      <c r="GA16" s="547"/>
      <c r="GB16" s="547"/>
      <c r="GC16" s="547"/>
      <c r="GD16" s="547"/>
      <c r="GE16" s="547"/>
      <c r="GF16" s="547"/>
      <c r="GG16" s="547"/>
      <c r="GH16" s="547"/>
      <c r="GI16" s="547"/>
      <c r="GJ16" s="547"/>
      <c r="GK16" s="547"/>
      <c r="GL16" s="547"/>
      <c r="GM16" s="547"/>
      <c r="GN16" s="547"/>
      <c r="GO16" s="547"/>
      <c r="GP16" s="547"/>
      <c r="GQ16" s="547"/>
      <c r="GR16" s="547"/>
      <c r="GS16" s="547"/>
      <c r="GT16" s="547"/>
      <c r="GU16" s="547"/>
      <c r="GV16" s="547"/>
      <c r="GW16" s="547"/>
      <c r="GX16" s="547"/>
      <c r="GY16" s="547"/>
      <c r="GZ16" s="547"/>
      <c r="HA16" s="547"/>
      <c r="HB16" s="547"/>
      <c r="HC16" s="547"/>
      <c r="HD16" s="547"/>
      <c r="HE16" s="547"/>
      <c r="HF16" s="547"/>
      <c r="HG16" s="547"/>
      <c r="HH16" s="547"/>
      <c r="HI16" s="547"/>
      <c r="HJ16" s="547"/>
      <c r="HK16" s="547"/>
      <c r="HL16" s="547"/>
      <c r="HM16" s="547"/>
      <c r="HN16" s="547"/>
      <c r="HO16" s="547"/>
      <c r="HP16" s="547"/>
      <c r="HQ16" s="547"/>
      <c r="HR16" s="547"/>
      <c r="HS16" s="547"/>
      <c r="HT16" s="547"/>
      <c r="HU16" s="547"/>
      <c r="HV16" s="547"/>
      <c r="HW16" s="547"/>
      <c r="HX16" s="547"/>
      <c r="HY16" s="547"/>
      <c r="HZ16" s="547"/>
      <c r="IA16" s="547"/>
      <c r="IB16" s="547"/>
      <c r="IC16" s="547"/>
      <c r="ID16" s="547"/>
      <c r="IE16" s="547"/>
      <c r="IF16" s="547"/>
      <c r="IG16" s="547"/>
      <c r="IH16" s="547"/>
      <c r="II16" s="547"/>
      <c r="IJ16" s="547"/>
      <c r="IK16" s="547"/>
      <c r="IL16" s="547"/>
      <c r="IM16" s="547"/>
      <c r="IN16" s="547"/>
      <c r="IO16" s="547"/>
      <c r="IP16" s="547"/>
      <c r="IQ16" s="547"/>
      <c r="IR16" s="547"/>
      <c r="IS16" s="547"/>
      <c r="IT16" s="547"/>
      <c r="IU16" s="547"/>
      <c r="IV16" s="547"/>
      <c r="IW16" s="547"/>
      <c r="IX16" s="547"/>
    </row>
    <row r="17" spans="1:258" s="553" customFormat="1">
      <c r="A17" s="558"/>
      <c r="B17" s="662"/>
      <c r="C17" s="611"/>
      <c r="D17" s="610"/>
      <c r="E17" s="610"/>
      <c r="F17" s="610"/>
      <c r="G17" s="610"/>
      <c r="H17" s="610"/>
      <c r="I17" s="610"/>
      <c r="J17" s="610"/>
      <c r="K17" s="610"/>
      <c r="L17" s="610"/>
      <c r="M17" s="610"/>
      <c r="N17" s="610"/>
      <c r="O17" s="610"/>
      <c r="P17" s="610"/>
      <c r="Q17" s="613"/>
      <c r="R17" s="612" t="s">
        <v>395</v>
      </c>
      <c r="S17" s="731"/>
      <c r="T17" s="611"/>
      <c r="U17" s="614"/>
      <c r="V17" s="614"/>
      <c r="W17" s="614"/>
      <c r="X17" s="614"/>
      <c r="Y17" s="614"/>
      <c r="Z17" s="614"/>
      <c r="AA17" s="614"/>
      <c r="AB17" s="614"/>
      <c r="AC17" s="614"/>
      <c r="AD17" s="614"/>
      <c r="AE17" s="611"/>
      <c r="AF17" s="612" t="s">
        <v>396</v>
      </c>
      <c r="AG17" s="906"/>
      <c r="AH17" s="907"/>
      <c r="AI17" s="907"/>
      <c r="AJ17" s="908"/>
      <c r="AK17" s="614"/>
      <c r="AL17" s="666"/>
      <c r="AM17" s="559"/>
      <c r="AN17" s="560"/>
      <c r="AO17" s="560"/>
      <c r="AP17" s="560"/>
      <c r="AQ17" s="560"/>
      <c r="AR17" s="560"/>
      <c r="AS17" s="560"/>
      <c r="AT17" s="551"/>
      <c r="AU17" s="551"/>
      <c r="AV17" s="551"/>
      <c r="AW17" s="551"/>
      <c r="AX17" s="551"/>
      <c r="AY17" s="551"/>
      <c r="AZ17" s="551"/>
      <c r="BA17" s="551"/>
      <c r="BB17" s="551"/>
      <c r="BC17" s="551"/>
      <c r="BD17" s="551"/>
      <c r="BE17" s="551"/>
      <c r="BF17" s="551"/>
      <c r="BG17" s="551"/>
      <c r="BH17" s="551"/>
      <c r="BI17" s="551"/>
      <c r="BJ17" s="551"/>
      <c r="BK17" s="551"/>
      <c r="BL17" s="551"/>
      <c r="BM17" s="551"/>
      <c r="BN17" s="551"/>
      <c r="BO17" s="551"/>
      <c r="BP17" s="547"/>
      <c r="BQ17" s="547"/>
      <c r="BR17" s="547"/>
      <c r="BS17" s="547"/>
      <c r="BT17" s="547"/>
      <c r="BU17" s="547"/>
      <c r="BV17" s="547"/>
      <c r="BW17" s="547"/>
      <c r="BX17" s="547"/>
      <c r="BY17" s="547"/>
      <c r="BZ17" s="547"/>
      <c r="CA17" s="547"/>
      <c r="CB17" s="547"/>
      <c r="CC17" s="547"/>
      <c r="CD17" s="547"/>
      <c r="CE17" s="547"/>
      <c r="CF17" s="547"/>
      <c r="CG17" s="547"/>
      <c r="CH17" s="547"/>
      <c r="CI17" s="547"/>
      <c r="CJ17" s="547"/>
      <c r="CK17" s="547"/>
      <c r="CL17" s="547"/>
      <c r="CM17" s="547"/>
      <c r="CN17" s="547"/>
      <c r="CO17" s="547"/>
      <c r="CP17" s="547"/>
      <c r="CQ17" s="547"/>
      <c r="CR17" s="547"/>
      <c r="CS17" s="547"/>
      <c r="CT17" s="547"/>
      <c r="CU17" s="547"/>
      <c r="CV17" s="547"/>
      <c r="CW17" s="547"/>
      <c r="CX17" s="547"/>
      <c r="CY17" s="547"/>
      <c r="CZ17" s="547"/>
      <c r="DA17" s="547"/>
      <c r="DB17" s="547"/>
      <c r="DC17" s="547"/>
      <c r="DD17" s="547"/>
      <c r="DE17" s="547"/>
      <c r="DF17" s="547"/>
      <c r="DG17" s="547"/>
      <c r="DH17" s="547"/>
      <c r="DI17" s="547"/>
      <c r="DJ17" s="547"/>
      <c r="DK17" s="547"/>
      <c r="DL17" s="547"/>
      <c r="DM17" s="547"/>
      <c r="DN17" s="547"/>
      <c r="DO17" s="547"/>
      <c r="DP17" s="547"/>
      <c r="DQ17" s="547"/>
      <c r="DR17" s="547"/>
      <c r="DS17" s="547"/>
      <c r="DT17" s="547"/>
      <c r="DU17" s="547"/>
      <c r="DV17" s="547"/>
      <c r="DW17" s="547"/>
      <c r="DX17" s="547"/>
      <c r="DY17" s="547"/>
      <c r="DZ17" s="547"/>
      <c r="EA17" s="547"/>
      <c r="EB17" s="547"/>
      <c r="EC17" s="547"/>
      <c r="ED17" s="547"/>
      <c r="EE17" s="547"/>
      <c r="EF17" s="547"/>
      <c r="EG17" s="547"/>
      <c r="EH17" s="547"/>
      <c r="EI17" s="547"/>
      <c r="EJ17" s="547"/>
      <c r="EK17" s="547"/>
      <c r="EL17" s="547"/>
      <c r="EM17" s="547"/>
      <c r="EN17" s="547"/>
      <c r="EO17" s="547"/>
      <c r="EP17" s="547"/>
      <c r="EQ17" s="547"/>
      <c r="ER17" s="547"/>
      <c r="ES17" s="547"/>
      <c r="ET17" s="547"/>
      <c r="EU17" s="547"/>
      <c r="EV17" s="547"/>
      <c r="EW17" s="547"/>
      <c r="EX17" s="547"/>
      <c r="EY17" s="547"/>
      <c r="EZ17" s="547"/>
      <c r="FA17" s="547"/>
      <c r="FB17" s="547"/>
      <c r="FC17" s="547"/>
      <c r="FD17" s="547"/>
      <c r="FE17" s="547"/>
      <c r="FF17" s="547"/>
      <c r="FG17" s="547"/>
      <c r="FH17" s="547"/>
      <c r="FI17" s="547"/>
      <c r="FJ17" s="547"/>
      <c r="FK17" s="547"/>
      <c r="FL17" s="547"/>
      <c r="FM17" s="547"/>
      <c r="FN17" s="547"/>
      <c r="FO17" s="547"/>
      <c r="FP17" s="547"/>
      <c r="FQ17" s="547"/>
      <c r="FR17" s="547"/>
      <c r="FS17" s="547"/>
      <c r="FT17" s="547"/>
      <c r="FU17" s="547"/>
      <c r="FV17" s="547"/>
      <c r="FW17" s="547"/>
      <c r="FX17" s="547"/>
      <c r="FY17" s="547"/>
      <c r="FZ17" s="547"/>
      <c r="GA17" s="547"/>
      <c r="GB17" s="547"/>
      <c r="GC17" s="547"/>
      <c r="GD17" s="547"/>
      <c r="GE17" s="547"/>
      <c r="GF17" s="547"/>
      <c r="GG17" s="547"/>
      <c r="GH17" s="547"/>
      <c r="GI17" s="547"/>
      <c r="GJ17" s="547"/>
      <c r="GK17" s="547"/>
      <c r="GL17" s="547"/>
      <c r="GM17" s="547"/>
      <c r="GN17" s="547"/>
      <c r="GO17" s="547"/>
      <c r="GP17" s="547"/>
      <c r="GQ17" s="547"/>
      <c r="GR17" s="547"/>
      <c r="GS17" s="547"/>
      <c r="GT17" s="547"/>
      <c r="GU17" s="547"/>
      <c r="GV17" s="547"/>
      <c r="GW17" s="547"/>
      <c r="GX17" s="547"/>
      <c r="GY17" s="547"/>
      <c r="GZ17" s="547"/>
      <c r="HA17" s="547"/>
      <c r="HB17" s="547"/>
      <c r="HC17" s="547"/>
      <c r="HD17" s="547"/>
      <c r="HE17" s="547"/>
      <c r="HF17" s="547"/>
      <c r="HG17" s="547"/>
      <c r="HH17" s="547"/>
      <c r="HI17" s="547"/>
      <c r="HJ17" s="547"/>
      <c r="HK17" s="547"/>
      <c r="HL17" s="547"/>
      <c r="HM17" s="547"/>
      <c r="HN17" s="547"/>
      <c r="HO17" s="547"/>
      <c r="HP17" s="547"/>
      <c r="HQ17" s="547"/>
      <c r="HR17" s="547"/>
      <c r="HS17" s="547"/>
      <c r="HT17" s="547"/>
      <c r="HU17" s="547"/>
      <c r="HV17" s="547"/>
      <c r="HW17" s="547"/>
      <c r="HX17" s="547"/>
      <c r="HY17" s="547"/>
      <c r="HZ17" s="547"/>
      <c r="IA17" s="547"/>
      <c r="IB17" s="547"/>
      <c r="IC17" s="547"/>
      <c r="ID17" s="547"/>
      <c r="IE17" s="547"/>
      <c r="IF17" s="547"/>
      <c r="IG17" s="547"/>
      <c r="IH17" s="547"/>
      <c r="II17" s="547"/>
      <c r="IJ17" s="547"/>
      <c r="IK17" s="547"/>
      <c r="IL17" s="547"/>
      <c r="IM17" s="547"/>
      <c r="IN17" s="547"/>
      <c r="IO17" s="547"/>
      <c r="IP17" s="547"/>
      <c r="IQ17" s="547"/>
      <c r="IR17" s="547"/>
      <c r="IS17" s="547"/>
      <c r="IT17" s="547"/>
      <c r="IU17" s="547"/>
      <c r="IV17" s="547"/>
      <c r="IW17" s="547"/>
      <c r="IX17" s="547"/>
    </row>
    <row r="18" spans="1:258" ht="5.0999999999999996" customHeight="1">
      <c r="A18" s="561"/>
      <c r="B18" s="667"/>
      <c r="C18" s="668"/>
      <c r="D18" s="668"/>
      <c r="E18" s="668"/>
      <c r="F18" s="668"/>
      <c r="G18" s="668"/>
      <c r="H18" s="668"/>
      <c r="I18" s="668"/>
      <c r="J18" s="668"/>
      <c r="K18" s="668"/>
      <c r="L18" s="668"/>
      <c r="M18" s="668"/>
      <c r="N18" s="668"/>
      <c r="O18" s="668"/>
      <c r="P18" s="668"/>
      <c r="Q18" s="668"/>
      <c r="R18" s="668"/>
      <c r="S18" s="668"/>
      <c r="T18" s="668"/>
      <c r="U18" s="668"/>
      <c r="V18" s="668"/>
      <c r="W18" s="668"/>
      <c r="X18" s="668"/>
      <c r="Y18" s="668"/>
      <c r="Z18" s="668"/>
      <c r="AA18" s="668"/>
      <c r="AB18" s="668"/>
      <c r="AC18" s="668"/>
      <c r="AD18" s="668"/>
      <c r="AE18" s="668"/>
      <c r="AF18" s="668"/>
      <c r="AG18" s="668"/>
      <c r="AH18" s="668"/>
      <c r="AI18" s="668"/>
      <c r="AJ18" s="668"/>
      <c r="AK18" s="668"/>
      <c r="AL18" s="669"/>
      <c r="AM18" s="515"/>
      <c r="AN18" s="501"/>
      <c r="AO18" s="501"/>
      <c r="AP18" s="501"/>
      <c r="AQ18" s="501"/>
    </row>
    <row r="19" spans="1:258" ht="15.75" customHeight="1">
      <c r="A19" s="561"/>
      <c r="B19" s="21"/>
      <c r="C19" s="21"/>
      <c r="D19" s="21"/>
      <c r="E19" s="21"/>
      <c r="F19" s="21"/>
      <c r="G19" s="21"/>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515"/>
      <c r="AN19" s="501"/>
      <c r="AO19" s="501"/>
      <c r="AP19" s="501"/>
      <c r="AQ19" s="501"/>
    </row>
    <row r="20" spans="1:258" ht="15.75" customHeight="1">
      <c r="A20" s="561"/>
      <c r="B20" s="909" t="s">
        <v>464</v>
      </c>
      <c r="C20" s="910"/>
      <c r="D20" s="910"/>
      <c r="E20" s="910"/>
      <c r="F20" s="910"/>
      <c r="G20" s="910"/>
      <c r="H20" s="910"/>
      <c r="I20" s="910"/>
      <c r="J20" s="910"/>
      <c r="K20" s="910"/>
      <c r="L20" s="910"/>
      <c r="M20" s="910"/>
      <c r="N20" s="910"/>
      <c r="O20" s="910"/>
      <c r="P20" s="910"/>
      <c r="Q20" s="910"/>
      <c r="R20" s="910"/>
      <c r="S20" s="910"/>
      <c r="T20" s="910"/>
      <c r="U20" s="910"/>
      <c r="V20" s="910"/>
      <c r="W20" s="910"/>
      <c r="X20" s="910"/>
      <c r="Y20" s="910"/>
      <c r="Z20" s="910"/>
      <c r="AA20" s="910"/>
      <c r="AB20" s="910"/>
      <c r="AC20" s="910"/>
      <c r="AD20" s="910"/>
      <c r="AE20" s="910"/>
      <c r="AF20" s="910"/>
      <c r="AG20" s="910"/>
      <c r="AH20" s="910"/>
      <c r="AI20" s="910"/>
      <c r="AJ20" s="910"/>
      <c r="AK20" s="910"/>
      <c r="AL20" s="910"/>
      <c r="AM20" s="515"/>
      <c r="AN20" s="501"/>
      <c r="AO20" s="501"/>
      <c r="AP20" s="501"/>
      <c r="AQ20" s="501"/>
    </row>
    <row r="21" spans="1:258" ht="15.75" customHeight="1">
      <c r="A21" s="561"/>
      <c r="B21" s="909"/>
      <c r="C21" s="910"/>
      <c r="D21" s="910"/>
      <c r="E21" s="910"/>
      <c r="F21" s="910"/>
      <c r="G21" s="910"/>
      <c r="H21" s="910"/>
      <c r="I21" s="910"/>
      <c r="J21" s="910"/>
      <c r="K21" s="910"/>
      <c r="L21" s="910"/>
      <c r="M21" s="910"/>
      <c r="N21" s="910"/>
      <c r="O21" s="910"/>
      <c r="P21" s="910"/>
      <c r="Q21" s="910"/>
      <c r="R21" s="910"/>
      <c r="S21" s="910"/>
      <c r="T21" s="910"/>
      <c r="U21" s="910"/>
      <c r="V21" s="910"/>
      <c r="W21" s="910"/>
      <c r="X21" s="910"/>
      <c r="Y21" s="910"/>
      <c r="Z21" s="910"/>
      <c r="AA21" s="910"/>
      <c r="AB21" s="910"/>
      <c r="AC21" s="910"/>
      <c r="AD21" s="910"/>
      <c r="AE21" s="910"/>
      <c r="AF21" s="910"/>
      <c r="AG21" s="910"/>
      <c r="AH21" s="910"/>
      <c r="AI21" s="910"/>
      <c r="AJ21" s="910"/>
      <c r="AK21" s="910"/>
      <c r="AL21" s="910"/>
      <c r="AM21" s="515"/>
      <c r="AN21" s="501"/>
      <c r="AO21" s="501"/>
      <c r="AP21" s="501"/>
      <c r="AQ21" s="501"/>
    </row>
    <row r="22" spans="1:258" ht="15.75" customHeight="1">
      <c r="A22" s="561"/>
      <c r="B22" s="909"/>
      <c r="C22" s="910"/>
      <c r="D22" s="910"/>
      <c r="E22" s="910"/>
      <c r="F22" s="910"/>
      <c r="G22" s="910"/>
      <c r="H22" s="910"/>
      <c r="I22" s="910"/>
      <c r="J22" s="910"/>
      <c r="K22" s="910"/>
      <c r="L22" s="910"/>
      <c r="M22" s="910"/>
      <c r="N22" s="910"/>
      <c r="O22" s="910"/>
      <c r="P22" s="910"/>
      <c r="Q22" s="910"/>
      <c r="R22" s="910"/>
      <c r="S22" s="910"/>
      <c r="T22" s="910"/>
      <c r="U22" s="910"/>
      <c r="V22" s="910"/>
      <c r="W22" s="910"/>
      <c r="X22" s="910"/>
      <c r="Y22" s="910"/>
      <c r="Z22" s="910"/>
      <c r="AA22" s="910"/>
      <c r="AB22" s="910"/>
      <c r="AC22" s="910"/>
      <c r="AD22" s="910"/>
      <c r="AE22" s="910"/>
      <c r="AF22" s="910"/>
      <c r="AG22" s="910"/>
      <c r="AH22" s="910"/>
      <c r="AI22" s="910"/>
      <c r="AJ22" s="910"/>
      <c r="AK22" s="910"/>
      <c r="AL22" s="910"/>
      <c r="AM22" s="515"/>
      <c r="AN22" s="501"/>
      <c r="AO22" s="501"/>
      <c r="AP22" s="501"/>
      <c r="AQ22" s="501"/>
    </row>
    <row r="23" spans="1:258" ht="15.75" customHeight="1">
      <c r="A23" s="561"/>
      <c r="B23" s="910"/>
      <c r="C23" s="910"/>
      <c r="D23" s="910"/>
      <c r="E23" s="910"/>
      <c r="F23" s="910"/>
      <c r="G23" s="910"/>
      <c r="H23" s="910"/>
      <c r="I23" s="910"/>
      <c r="J23" s="910"/>
      <c r="K23" s="910"/>
      <c r="L23" s="910"/>
      <c r="M23" s="910"/>
      <c r="N23" s="910"/>
      <c r="O23" s="910"/>
      <c r="P23" s="910"/>
      <c r="Q23" s="910"/>
      <c r="R23" s="910"/>
      <c r="S23" s="910"/>
      <c r="T23" s="910"/>
      <c r="U23" s="910"/>
      <c r="V23" s="910"/>
      <c r="W23" s="910"/>
      <c r="X23" s="910"/>
      <c r="Y23" s="910"/>
      <c r="Z23" s="910"/>
      <c r="AA23" s="910"/>
      <c r="AB23" s="910"/>
      <c r="AC23" s="910"/>
      <c r="AD23" s="910"/>
      <c r="AE23" s="910"/>
      <c r="AF23" s="910"/>
      <c r="AG23" s="910"/>
      <c r="AH23" s="910"/>
      <c r="AI23" s="910"/>
      <c r="AJ23" s="910"/>
      <c r="AK23" s="910"/>
      <c r="AL23" s="910"/>
      <c r="AM23" s="515"/>
      <c r="AN23" s="501"/>
      <c r="AO23" s="501"/>
      <c r="AP23" s="501"/>
      <c r="AQ23" s="501"/>
    </row>
    <row r="24" spans="1:258" ht="8.25" customHeight="1">
      <c r="A24" s="561"/>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515"/>
      <c r="AN24" s="501"/>
      <c r="AO24" s="501"/>
      <c r="AP24" s="501"/>
      <c r="AQ24" s="501"/>
    </row>
    <row r="25" spans="1:258" ht="5.0999999999999996" customHeight="1">
      <c r="A25" s="539"/>
      <c r="B25" s="501"/>
      <c r="C25" s="501"/>
      <c r="D25" s="501"/>
      <c r="E25" s="501"/>
      <c r="F25" s="501"/>
      <c r="G25" s="501"/>
      <c r="H25" s="501"/>
      <c r="I25" s="501"/>
      <c r="J25" s="501"/>
      <c r="K25" s="501"/>
      <c r="L25" s="501"/>
      <c r="M25" s="501"/>
      <c r="N25" s="501"/>
      <c r="O25" s="501"/>
      <c r="P25" s="501"/>
      <c r="Q25" s="501"/>
      <c r="R25" s="501"/>
      <c r="S25" s="501"/>
      <c r="T25" s="501"/>
      <c r="U25" s="501"/>
      <c r="V25" s="501"/>
      <c r="W25" s="501"/>
      <c r="X25" s="501"/>
      <c r="Y25" s="501"/>
      <c r="Z25" s="501"/>
      <c r="AA25" s="501"/>
      <c r="AB25" s="501"/>
      <c r="AC25" s="501"/>
      <c r="AD25" s="501"/>
      <c r="AE25" s="501"/>
      <c r="AF25" s="501"/>
      <c r="AG25" s="501"/>
      <c r="AH25" s="501"/>
      <c r="AI25" s="501"/>
      <c r="AJ25" s="501"/>
      <c r="AK25" s="501"/>
      <c r="AL25" s="501"/>
      <c r="AM25" s="616"/>
      <c r="AN25" s="501"/>
      <c r="AO25" s="501"/>
      <c r="AP25" s="501"/>
      <c r="AQ25" s="501"/>
    </row>
    <row r="26" spans="1:258" ht="5.0999999999999996" customHeight="1">
      <c r="A26" s="561"/>
      <c r="B26" s="562"/>
      <c r="C26" s="562"/>
      <c r="D26" s="562"/>
      <c r="E26" s="562"/>
      <c r="F26" s="562"/>
      <c r="G26" s="562"/>
      <c r="H26" s="562"/>
      <c r="I26" s="562"/>
      <c r="J26" s="562"/>
      <c r="K26" s="562"/>
      <c r="L26" s="562"/>
      <c r="M26" s="562"/>
      <c r="N26" s="562"/>
      <c r="O26" s="562"/>
      <c r="P26" s="562"/>
      <c r="Q26" s="562"/>
      <c r="R26" s="562"/>
      <c r="S26" s="562"/>
      <c r="T26" s="562"/>
      <c r="U26" s="562"/>
      <c r="V26" s="562"/>
      <c r="W26" s="562"/>
      <c r="X26" s="562"/>
      <c r="Y26" s="562"/>
      <c r="Z26" s="562"/>
      <c r="AA26" s="562"/>
      <c r="AB26" s="562"/>
      <c r="AC26" s="562"/>
      <c r="AD26" s="562"/>
      <c r="AE26" s="562"/>
      <c r="AF26" s="562"/>
      <c r="AG26" s="562"/>
      <c r="AH26" s="562"/>
      <c r="AI26" s="562"/>
      <c r="AJ26" s="562"/>
      <c r="AK26" s="562"/>
      <c r="AL26" s="562"/>
      <c r="AM26" s="515"/>
      <c r="AN26" s="501"/>
      <c r="AO26" s="501"/>
      <c r="AP26" s="501"/>
      <c r="AQ26" s="501"/>
    </row>
    <row r="27" spans="1:258" ht="15.75" customHeight="1">
      <c r="A27" s="561"/>
      <c r="B27" s="696" t="s">
        <v>450</v>
      </c>
      <c r="C27" s="696"/>
      <c r="D27" s="696"/>
      <c r="E27" s="696"/>
      <c r="F27" s="696"/>
      <c r="G27" s="696"/>
      <c r="H27" s="696"/>
      <c r="I27" s="696"/>
      <c r="J27" s="696"/>
      <c r="K27" s="696"/>
      <c r="L27" s="696"/>
      <c r="M27" s="696"/>
      <c r="N27" s="696"/>
      <c r="O27" s="696"/>
      <c r="P27" s="696"/>
      <c r="Q27" s="696"/>
      <c r="R27" s="696"/>
      <c r="S27" s="696"/>
      <c r="T27" s="696"/>
      <c r="U27" s="696"/>
      <c r="V27" s="696"/>
      <c r="W27" s="696"/>
      <c r="X27" s="696"/>
      <c r="Y27" s="696"/>
      <c r="Z27" s="696"/>
      <c r="AA27" s="696"/>
      <c r="AB27" s="696"/>
      <c r="AC27" s="696"/>
      <c r="AD27" s="696"/>
      <c r="AE27" s="696"/>
      <c r="AF27" s="696"/>
      <c r="AG27" s="696"/>
      <c r="AH27" s="696"/>
      <c r="AI27" s="696"/>
      <c r="AJ27" s="696"/>
      <c r="AK27" s="696"/>
      <c r="AL27" s="696"/>
      <c r="AM27" s="515"/>
      <c r="AN27" s="501"/>
      <c r="AO27" s="501"/>
      <c r="AP27" s="501"/>
      <c r="AQ27" s="501"/>
    </row>
    <row r="28" spans="1:258" ht="15.75" customHeight="1">
      <c r="A28" s="561"/>
      <c r="B28" s="580" t="s">
        <v>451</v>
      </c>
      <c r="C28" s="696"/>
      <c r="D28" s="696"/>
      <c r="E28" s="696"/>
      <c r="F28" s="696"/>
      <c r="G28" s="696"/>
      <c r="H28" s="696"/>
      <c r="I28" s="696"/>
      <c r="J28" s="696"/>
      <c r="K28" s="696"/>
      <c r="L28" s="696"/>
      <c r="M28" s="696"/>
      <c r="N28" s="696"/>
      <c r="O28" s="696"/>
      <c r="P28" s="696"/>
      <c r="Q28" s="696"/>
      <c r="R28" s="696"/>
      <c r="S28" s="696"/>
      <c r="T28" s="697" t="s">
        <v>452</v>
      </c>
      <c r="U28" s="696"/>
      <c r="V28" s="696"/>
      <c r="W28" s="696"/>
      <c r="X28" s="696"/>
      <c r="Y28" s="696"/>
      <c r="Z28" s="696"/>
      <c r="AA28" s="696"/>
      <c r="AB28" s="696"/>
      <c r="AC28" s="696"/>
      <c r="AD28" s="696"/>
      <c r="AE28" s="696"/>
      <c r="AF28" s="696"/>
      <c r="AG28" s="696"/>
      <c r="AH28" s="696"/>
      <c r="AI28" s="696"/>
      <c r="AJ28" s="696"/>
      <c r="AK28" s="696"/>
      <c r="AL28" s="696"/>
      <c r="AM28" s="515"/>
      <c r="AN28" s="501"/>
      <c r="AO28" s="501"/>
      <c r="AP28" s="501"/>
      <c r="AQ28" s="501"/>
    </row>
    <row r="29" spans="1:258" ht="19.5" customHeight="1">
      <c r="A29" s="561"/>
      <c r="B29" s="562"/>
      <c r="C29" s="562"/>
      <c r="D29" s="562"/>
      <c r="E29" s="562"/>
      <c r="F29" s="562"/>
      <c r="G29" s="562"/>
      <c r="H29" s="562"/>
      <c r="I29" s="562"/>
      <c r="J29" s="562"/>
      <c r="K29" s="562"/>
      <c r="L29" s="562"/>
      <c r="M29" s="562"/>
      <c r="N29" s="562"/>
      <c r="O29" s="562"/>
      <c r="P29" s="562"/>
      <c r="Q29" s="562"/>
      <c r="R29" s="562"/>
      <c r="S29" s="562"/>
      <c r="T29" s="562"/>
      <c r="U29" s="562"/>
      <c r="V29" s="562"/>
      <c r="W29" s="562"/>
      <c r="X29" s="562"/>
      <c r="Y29" s="562"/>
      <c r="Z29" s="562"/>
      <c r="AA29" s="562"/>
      <c r="AB29" s="562"/>
      <c r="AC29" s="562"/>
      <c r="AD29" s="562"/>
      <c r="AE29" s="562"/>
      <c r="AF29" s="562"/>
      <c r="AG29" s="562"/>
      <c r="AH29" s="562"/>
      <c r="AJ29" s="562"/>
      <c r="AK29" s="562"/>
      <c r="AL29" s="562"/>
      <c r="AM29" s="515"/>
      <c r="AN29" s="501"/>
      <c r="AO29" s="501"/>
      <c r="AP29" s="501"/>
      <c r="AQ29" s="501"/>
    </row>
    <row r="30" spans="1:258">
      <c r="A30" s="544"/>
      <c r="B30" s="5"/>
      <c r="C30" s="562"/>
      <c r="D30" s="562"/>
      <c r="E30" s="562"/>
      <c r="F30" s="562"/>
      <c r="G30" s="562"/>
      <c r="H30" s="562"/>
      <c r="I30" s="562"/>
      <c r="J30" s="562"/>
      <c r="K30" s="562"/>
      <c r="L30" s="562"/>
      <c r="M30" s="562"/>
      <c r="N30" s="562"/>
      <c r="O30" s="562"/>
      <c r="P30" s="562"/>
      <c r="Q30" s="5"/>
      <c r="R30" s="562"/>
      <c r="S30" s="562"/>
      <c r="T30" s="562"/>
      <c r="U30" s="562"/>
      <c r="V30" s="562"/>
      <c r="W30" s="562"/>
      <c r="X30" s="562"/>
      <c r="Y30" s="562"/>
      <c r="Z30" s="562"/>
      <c r="AA30" s="562"/>
      <c r="AB30" s="562"/>
      <c r="AC30" s="562"/>
      <c r="AD30" s="562"/>
      <c r="AE30" s="562"/>
      <c r="AF30" s="562"/>
      <c r="AG30" s="562"/>
      <c r="AH30" s="562"/>
      <c r="AI30" s="562"/>
      <c r="AJ30" s="562"/>
      <c r="AK30" s="562"/>
      <c r="AL30" s="562"/>
      <c r="AM30" s="545"/>
    </row>
    <row r="31" spans="1:258" ht="27" customHeight="1">
      <c r="A31" s="544"/>
      <c r="B31" s="739" t="s">
        <v>467</v>
      </c>
      <c r="C31" s="563"/>
      <c r="D31" s="563"/>
      <c r="E31" s="563"/>
      <c r="F31" s="563"/>
      <c r="G31" s="563"/>
      <c r="H31" s="563"/>
      <c r="I31" s="738"/>
      <c r="J31" s="563"/>
      <c r="K31" s="563"/>
      <c r="L31" s="563"/>
      <c r="M31" s="564"/>
      <c r="N31" s="564"/>
      <c r="O31" s="564"/>
      <c r="P31" s="565" t="s">
        <v>407</v>
      </c>
      <c r="Q31" s="5"/>
      <c r="R31" s="581" t="s">
        <v>20</v>
      </c>
      <c r="S31" s="581" t="s">
        <v>21</v>
      </c>
      <c r="T31" s="581" t="s">
        <v>397</v>
      </c>
      <c r="U31" s="566" t="s">
        <v>22</v>
      </c>
      <c r="V31" s="567" t="s">
        <v>31</v>
      </c>
      <c r="W31" s="582" t="s">
        <v>416</v>
      </c>
      <c r="X31" s="568"/>
      <c r="Y31" s="568"/>
      <c r="Z31" s="568"/>
      <c r="AA31" s="568"/>
      <c r="AB31" s="568"/>
      <c r="AC31" s="568"/>
      <c r="AD31" s="568"/>
      <c r="AE31" s="568"/>
      <c r="AF31" s="583" t="s">
        <v>398</v>
      </c>
      <c r="AG31" s="583" t="s">
        <v>2</v>
      </c>
      <c r="AH31" s="602" t="s">
        <v>412</v>
      </c>
      <c r="AI31" s="602" t="s">
        <v>413</v>
      </c>
      <c r="AJ31" s="601" t="s">
        <v>411</v>
      </c>
      <c r="AK31" s="621" t="s">
        <v>415</v>
      </c>
      <c r="AL31" s="622" t="s">
        <v>414</v>
      </c>
      <c r="AM31" s="545"/>
    </row>
    <row r="32" spans="1:258" ht="7.5" customHeight="1">
      <c r="A32" s="544"/>
      <c r="B32" s="562"/>
      <c r="C32" s="562"/>
      <c r="D32" s="562"/>
      <c r="E32" s="562"/>
      <c r="F32" s="562"/>
      <c r="G32" s="562"/>
      <c r="H32" s="562"/>
      <c r="I32" s="562"/>
      <c r="J32" s="562"/>
      <c r="K32" s="562"/>
      <c r="L32" s="562"/>
      <c r="M32" s="735"/>
      <c r="N32" s="735"/>
      <c r="O32" s="735"/>
      <c r="P32" s="562"/>
      <c r="Q32" s="5"/>
      <c r="R32" s="562"/>
      <c r="S32" s="562"/>
      <c r="T32" s="562"/>
      <c r="U32" s="562"/>
      <c r="V32" s="562"/>
      <c r="W32" s="562"/>
      <c r="X32" s="562"/>
      <c r="Y32" s="562"/>
      <c r="Z32" s="562"/>
      <c r="AA32" s="562"/>
      <c r="AB32" s="562"/>
      <c r="AC32" s="562"/>
      <c r="AD32" s="562"/>
      <c r="AE32" s="562"/>
      <c r="AF32" s="562"/>
      <c r="AG32" s="562"/>
      <c r="AH32" s="562"/>
      <c r="AI32" s="562"/>
      <c r="AJ32" s="562"/>
      <c r="AK32" s="562"/>
      <c r="AL32" s="562"/>
      <c r="AM32" s="545"/>
      <c r="AN32" s="501"/>
      <c r="AO32" s="501"/>
      <c r="AP32" s="501"/>
      <c r="AQ32" s="501"/>
    </row>
    <row r="33" spans="1:43" ht="15.75">
      <c r="A33" s="544"/>
      <c r="B33" s="880" t="s">
        <v>399</v>
      </c>
      <c r="C33" s="881"/>
      <c r="D33" s="881"/>
      <c r="E33" s="881"/>
      <c r="F33" s="881"/>
      <c r="G33" s="881"/>
      <c r="H33" s="881"/>
      <c r="I33" s="881"/>
      <c r="J33" s="881"/>
      <c r="K33" s="881"/>
      <c r="L33" s="882"/>
      <c r="M33" s="735"/>
      <c r="N33" s="883"/>
      <c r="O33" s="883"/>
      <c r="P33" s="586"/>
      <c r="Q33" s="21"/>
      <c r="R33" s="586"/>
      <c r="S33" s="587"/>
      <c r="T33" s="586"/>
      <c r="U33" s="584"/>
      <c r="V33" s="585"/>
      <c r="W33" s="588"/>
      <c r="X33" s="562"/>
      <c r="Y33" s="562"/>
      <c r="Z33" s="562"/>
      <c r="AA33" s="562"/>
      <c r="AB33" s="562"/>
      <c r="AC33" s="562"/>
      <c r="AD33" s="562"/>
      <c r="AE33" s="562"/>
      <c r="AF33" s="589"/>
      <c r="AG33" s="617"/>
      <c r="AH33" s="590"/>
      <c r="AI33" s="590"/>
      <c r="AJ33" s="618">
        <f>AI33+W33</f>
        <v>0</v>
      </c>
      <c r="AK33" s="590"/>
      <c r="AL33" s="590"/>
      <c r="AM33" s="545"/>
    </row>
    <row r="34" spans="1:43" ht="6" customHeight="1">
      <c r="A34" s="544"/>
      <c r="B34" s="759"/>
      <c r="C34" s="759"/>
      <c r="D34" s="759"/>
      <c r="E34" s="759"/>
      <c r="F34" s="759"/>
      <c r="G34" s="759"/>
      <c r="H34" s="759"/>
      <c r="I34" s="759"/>
      <c r="J34" s="759"/>
      <c r="K34" s="759"/>
      <c r="L34" s="759"/>
      <c r="M34" s="735"/>
      <c r="N34" s="883"/>
      <c r="O34" s="883"/>
      <c r="P34" s="562"/>
      <c r="Q34" s="21"/>
      <c r="R34" s="562"/>
      <c r="S34" s="562"/>
      <c r="T34" s="562"/>
      <c r="U34" s="562"/>
      <c r="V34" s="562"/>
      <c r="W34" s="562"/>
      <c r="X34" s="562"/>
      <c r="Y34" s="562"/>
      <c r="Z34" s="562"/>
      <c r="AA34" s="562"/>
      <c r="AB34" s="562"/>
      <c r="AC34" s="562"/>
      <c r="AD34" s="562"/>
      <c r="AE34" s="562"/>
      <c r="AF34" s="562"/>
      <c r="AG34" s="562"/>
      <c r="AH34" s="562"/>
      <c r="AI34" s="562"/>
      <c r="AJ34" s="562"/>
      <c r="AK34" s="562"/>
      <c r="AL34" s="562"/>
      <c r="AM34" s="545"/>
    </row>
    <row r="35" spans="1:43" ht="15.75">
      <c r="A35" s="544"/>
      <c r="B35" s="760"/>
      <c r="C35" s="760"/>
      <c r="D35" s="760"/>
      <c r="E35" s="760"/>
      <c r="F35" s="760"/>
      <c r="G35" s="760"/>
      <c r="H35" s="760"/>
      <c r="I35" s="760"/>
      <c r="J35" s="760"/>
      <c r="K35" s="760"/>
      <c r="L35" s="761"/>
      <c r="M35" s="735"/>
      <c r="N35" s="883"/>
      <c r="O35" s="883"/>
      <c r="P35" s="586"/>
      <c r="Q35" s="21"/>
      <c r="R35" s="586"/>
      <c r="S35" s="587"/>
      <c r="T35" s="586"/>
      <c r="U35" s="584"/>
      <c r="V35" s="585"/>
      <c r="W35" s="588"/>
      <c r="X35" s="562"/>
      <c r="Y35" s="562"/>
      <c r="Z35" s="562"/>
      <c r="AA35" s="562"/>
      <c r="AB35" s="562"/>
      <c r="AC35" s="562"/>
      <c r="AD35" s="562"/>
      <c r="AE35" s="562"/>
      <c r="AF35" s="589"/>
      <c r="AG35" s="617"/>
      <c r="AH35" s="590"/>
      <c r="AI35" s="590"/>
      <c r="AJ35" s="618">
        <f>AI35+W35</f>
        <v>0</v>
      </c>
      <c r="AK35" s="590"/>
      <c r="AL35" s="590"/>
      <c r="AM35" s="545"/>
    </row>
    <row r="36" spans="1:43" ht="6" customHeight="1">
      <c r="A36" s="544"/>
      <c r="B36" s="759"/>
      <c r="C36" s="759"/>
      <c r="D36" s="759"/>
      <c r="E36" s="759"/>
      <c r="F36" s="759"/>
      <c r="G36" s="759"/>
      <c r="H36" s="759"/>
      <c r="I36" s="759"/>
      <c r="J36" s="759"/>
      <c r="K36" s="759"/>
      <c r="L36" s="759"/>
      <c r="M36" s="735"/>
      <c r="N36" s="736"/>
      <c r="O36" s="736"/>
      <c r="P36" s="562"/>
      <c r="Q36" s="21"/>
      <c r="R36" s="562"/>
      <c r="S36" s="562"/>
      <c r="T36" s="562"/>
      <c r="U36" s="562"/>
      <c r="V36" s="562"/>
      <c r="W36" s="562"/>
      <c r="X36" s="562"/>
      <c r="Y36" s="562"/>
      <c r="Z36" s="562"/>
      <c r="AA36" s="562"/>
      <c r="AB36" s="562"/>
      <c r="AC36" s="562"/>
      <c r="AD36" s="562"/>
      <c r="AE36" s="562"/>
      <c r="AF36" s="562"/>
      <c r="AG36" s="562"/>
      <c r="AH36" s="562"/>
      <c r="AI36" s="562"/>
      <c r="AJ36" s="562"/>
      <c r="AK36" s="562"/>
      <c r="AL36" s="562"/>
      <c r="AM36" s="545"/>
    </row>
    <row r="37" spans="1:43" ht="15.75">
      <c r="B37" s="880" t="s">
        <v>400</v>
      </c>
      <c r="C37" s="881"/>
      <c r="D37" s="881"/>
      <c r="E37" s="881"/>
      <c r="F37" s="881"/>
      <c r="G37" s="881"/>
      <c r="H37" s="881"/>
      <c r="I37" s="881"/>
      <c r="J37" s="881"/>
      <c r="K37" s="881"/>
      <c r="L37" s="882"/>
      <c r="M37" s="735"/>
      <c r="N37" s="883"/>
      <c r="O37" s="883"/>
      <c r="P37" s="586"/>
      <c r="Q37" s="21"/>
      <c r="R37" s="586"/>
      <c r="S37" s="587"/>
      <c r="T37" s="586"/>
      <c r="U37" s="584"/>
      <c r="V37" s="585"/>
      <c r="W37" s="588"/>
      <c r="X37" s="562"/>
      <c r="Y37" s="562"/>
      <c r="Z37" s="562"/>
      <c r="AA37" s="562"/>
      <c r="AB37" s="562"/>
      <c r="AC37" s="562"/>
      <c r="AD37" s="562"/>
      <c r="AE37" s="562"/>
      <c r="AF37" s="589"/>
      <c r="AG37" s="617"/>
      <c r="AH37" s="590"/>
      <c r="AI37" s="590"/>
      <c r="AJ37" s="618">
        <f>AI37+W37</f>
        <v>0</v>
      </c>
      <c r="AK37" s="590"/>
      <c r="AL37" s="590"/>
      <c r="AM37" s="545"/>
    </row>
    <row r="38" spans="1:43" ht="6" customHeight="1">
      <c r="A38" s="544"/>
      <c r="B38" s="759"/>
      <c r="C38" s="759"/>
      <c r="D38" s="759"/>
      <c r="E38" s="759"/>
      <c r="F38" s="759"/>
      <c r="G38" s="759"/>
      <c r="H38" s="759"/>
      <c r="I38" s="759"/>
      <c r="J38" s="759"/>
      <c r="K38" s="759"/>
      <c r="L38" s="759"/>
      <c r="M38" s="735"/>
      <c r="N38" s="883"/>
      <c r="O38" s="883"/>
      <c r="P38" s="562"/>
      <c r="Q38" s="21"/>
      <c r="R38" s="562"/>
      <c r="S38" s="562"/>
      <c r="T38" s="562"/>
      <c r="U38" s="562"/>
      <c r="V38" s="562"/>
      <c r="W38" s="562"/>
      <c r="X38" s="562"/>
      <c r="Y38" s="562"/>
      <c r="Z38" s="562"/>
      <c r="AA38" s="562"/>
      <c r="AB38" s="562"/>
      <c r="AC38" s="562"/>
      <c r="AD38" s="562"/>
      <c r="AE38" s="562"/>
      <c r="AF38" s="562"/>
      <c r="AG38" s="562"/>
      <c r="AH38" s="562"/>
      <c r="AI38" s="562"/>
      <c r="AJ38" s="562"/>
      <c r="AK38" s="562"/>
      <c r="AL38" s="562"/>
      <c r="AM38" s="545"/>
    </row>
    <row r="39" spans="1:43" ht="15.75">
      <c r="A39" s="544"/>
      <c r="B39" s="760"/>
      <c r="C39" s="760"/>
      <c r="D39" s="760"/>
      <c r="E39" s="760"/>
      <c r="F39" s="760"/>
      <c r="G39" s="760"/>
      <c r="H39" s="760"/>
      <c r="I39" s="760"/>
      <c r="J39" s="760"/>
      <c r="K39" s="760"/>
      <c r="L39" s="761"/>
      <c r="M39" s="735"/>
      <c r="N39" s="883"/>
      <c r="O39" s="883"/>
      <c r="P39" s="586"/>
      <c r="Q39" s="21"/>
      <c r="R39" s="586"/>
      <c r="S39" s="587"/>
      <c r="T39" s="586"/>
      <c r="U39" s="584"/>
      <c r="V39" s="585"/>
      <c r="W39" s="588"/>
      <c r="X39" s="562"/>
      <c r="Y39" s="562"/>
      <c r="Z39" s="562"/>
      <c r="AA39" s="562"/>
      <c r="AB39" s="562"/>
      <c r="AC39" s="562"/>
      <c r="AD39" s="562"/>
      <c r="AE39" s="562"/>
      <c r="AF39" s="589"/>
      <c r="AG39" s="617"/>
      <c r="AH39" s="590"/>
      <c r="AI39" s="590"/>
      <c r="AJ39" s="618">
        <f>AI39+W39</f>
        <v>0</v>
      </c>
      <c r="AK39" s="590"/>
      <c r="AL39" s="590"/>
      <c r="AM39" s="545"/>
    </row>
    <row r="40" spans="1:43" ht="6" customHeight="1">
      <c r="A40" s="544"/>
      <c r="B40" s="759"/>
      <c r="C40" s="759"/>
      <c r="D40" s="759"/>
      <c r="E40" s="759"/>
      <c r="F40" s="759"/>
      <c r="G40" s="759"/>
      <c r="H40" s="759"/>
      <c r="I40" s="759"/>
      <c r="J40" s="759"/>
      <c r="K40" s="759"/>
      <c r="L40" s="759"/>
      <c r="M40" s="735"/>
      <c r="N40" s="735"/>
      <c r="O40" s="735"/>
      <c r="P40" s="562"/>
      <c r="Q40" s="21"/>
      <c r="R40" s="562"/>
      <c r="S40" s="562"/>
      <c r="T40" s="562"/>
      <c r="U40" s="562"/>
      <c r="V40" s="562"/>
      <c r="W40" s="562"/>
      <c r="X40" s="562"/>
      <c r="Y40" s="562"/>
      <c r="Z40" s="562"/>
      <c r="AA40" s="562"/>
      <c r="AB40" s="562"/>
      <c r="AC40" s="562"/>
      <c r="AD40" s="562"/>
      <c r="AE40" s="562"/>
      <c r="AF40" s="562"/>
      <c r="AG40" s="562"/>
      <c r="AH40" s="562"/>
      <c r="AI40" s="562"/>
      <c r="AJ40" s="562"/>
      <c r="AK40" s="562"/>
      <c r="AL40" s="562"/>
      <c r="AM40" s="545"/>
    </row>
    <row r="41" spans="1:43" ht="15.75">
      <c r="B41" s="880" t="s">
        <v>485</v>
      </c>
      <c r="C41" s="881"/>
      <c r="D41" s="881"/>
      <c r="E41" s="881"/>
      <c r="F41" s="881"/>
      <c r="G41" s="881"/>
      <c r="H41" s="881"/>
      <c r="I41" s="881"/>
      <c r="J41" s="881"/>
      <c r="K41" s="881"/>
      <c r="L41" s="882"/>
      <c r="M41" s="735"/>
      <c r="N41" s="883"/>
      <c r="O41" s="883"/>
      <c r="P41" s="586"/>
      <c r="Q41" s="21"/>
      <c r="R41" s="586"/>
      <c r="S41" s="587"/>
      <c r="T41" s="586"/>
      <c r="U41" s="584"/>
      <c r="V41" s="585"/>
      <c r="W41" s="588"/>
      <c r="X41" s="562"/>
      <c r="Y41" s="562"/>
      <c r="Z41" s="562"/>
      <c r="AA41" s="562"/>
      <c r="AB41" s="562"/>
      <c r="AC41" s="562"/>
      <c r="AD41" s="562"/>
      <c r="AE41" s="562"/>
      <c r="AF41" s="589"/>
      <c r="AG41" s="617"/>
      <c r="AH41" s="590"/>
      <c r="AI41" s="590"/>
      <c r="AJ41" s="618">
        <f>AI41+W41</f>
        <v>0</v>
      </c>
      <c r="AK41" s="590"/>
      <c r="AL41" s="590"/>
      <c r="AM41" s="545"/>
    </row>
    <row r="42" spans="1:43" ht="6" customHeight="1">
      <c r="A42" s="544"/>
      <c r="B42" s="759"/>
      <c r="C42" s="759"/>
      <c r="D42" s="759"/>
      <c r="E42" s="759"/>
      <c r="F42" s="759"/>
      <c r="G42" s="759"/>
      <c r="H42" s="759"/>
      <c r="I42" s="759"/>
      <c r="J42" s="759"/>
      <c r="K42" s="759"/>
      <c r="L42" s="759"/>
      <c r="M42" s="735"/>
      <c r="N42" s="735"/>
      <c r="O42" s="735"/>
      <c r="P42" s="562"/>
      <c r="Q42" s="21"/>
      <c r="R42" s="562"/>
      <c r="S42" s="562"/>
      <c r="T42" s="562"/>
      <c r="U42" s="562"/>
      <c r="V42" s="562"/>
      <c r="W42" s="562"/>
      <c r="X42" s="562"/>
      <c r="Y42" s="562"/>
      <c r="Z42" s="562"/>
      <c r="AA42" s="562"/>
      <c r="AB42" s="562"/>
      <c r="AC42" s="562"/>
      <c r="AD42" s="562"/>
      <c r="AE42" s="562"/>
      <c r="AF42" s="562"/>
      <c r="AG42" s="562"/>
      <c r="AH42" s="562"/>
      <c r="AI42" s="562"/>
      <c r="AJ42" s="562"/>
      <c r="AK42" s="562"/>
      <c r="AL42" s="562"/>
      <c r="AM42" s="545"/>
    </row>
    <row r="43" spans="1:43" ht="15.75">
      <c r="A43" s="544"/>
      <c r="B43" s="760"/>
      <c r="C43" s="760"/>
      <c r="D43" s="760"/>
      <c r="E43" s="760"/>
      <c r="F43" s="760"/>
      <c r="G43" s="760"/>
      <c r="H43" s="760"/>
      <c r="I43" s="760"/>
      <c r="J43" s="760"/>
      <c r="K43" s="760"/>
      <c r="L43" s="761"/>
      <c r="M43" s="735"/>
      <c r="N43" s="883"/>
      <c r="O43" s="883"/>
      <c r="P43" s="586"/>
      <c r="Q43" s="21"/>
      <c r="R43" s="586"/>
      <c r="S43" s="587"/>
      <c r="T43" s="586"/>
      <c r="U43" s="584"/>
      <c r="V43" s="585"/>
      <c r="W43" s="588"/>
      <c r="X43" s="562"/>
      <c r="Y43" s="562"/>
      <c r="Z43" s="562"/>
      <c r="AA43" s="562"/>
      <c r="AB43" s="562"/>
      <c r="AC43" s="562"/>
      <c r="AD43" s="562"/>
      <c r="AE43" s="562"/>
      <c r="AF43" s="589"/>
      <c r="AG43" s="617"/>
      <c r="AH43" s="590"/>
      <c r="AI43" s="590"/>
      <c r="AJ43" s="618">
        <f>AI43+W43</f>
        <v>0</v>
      </c>
      <c r="AK43" s="590"/>
      <c r="AL43" s="590"/>
      <c r="AM43" s="545"/>
    </row>
    <row r="44" spans="1:43" ht="6" customHeight="1">
      <c r="A44" s="544"/>
      <c r="B44" s="759"/>
      <c r="C44" s="759"/>
      <c r="D44" s="759"/>
      <c r="E44" s="759"/>
      <c r="F44" s="759"/>
      <c r="G44" s="759"/>
      <c r="H44" s="759"/>
      <c r="I44" s="759"/>
      <c r="J44" s="759"/>
      <c r="K44" s="759"/>
      <c r="L44" s="759"/>
      <c r="M44" s="735"/>
      <c r="N44" s="735"/>
      <c r="O44" s="735"/>
      <c r="P44" s="562"/>
      <c r="Q44" s="21"/>
      <c r="R44" s="562"/>
      <c r="S44" s="562"/>
      <c r="T44" s="562"/>
      <c r="U44" s="562"/>
      <c r="V44" s="562"/>
      <c r="W44" s="562"/>
      <c r="X44" s="562"/>
      <c r="Y44" s="562"/>
      <c r="Z44" s="562"/>
      <c r="AA44" s="562"/>
      <c r="AB44" s="562"/>
      <c r="AC44" s="562"/>
      <c r="AD44" s="562"/>
      <c r="AE44" s="562"/>
      <c r="AF44" s="562"/>
      <c r="AG44" s="562"/>
      <c r="AH44" s="562"/>
      <c r="AI44" s="562"/>
      <c r="AJ44" s="562"/>
      <c r="AK44" s="562"/>
      <c r="AL44" s="562"/>
      <c r="AM44" s="545"/>
    </row>
    <row r="45" spans="1:43" ht="15.75">
      <c r="B45" s="880" t="s">
        <v>402</v>
      </c>
      <c r="C45" s="881"/>
      <c r="D45" s="881"/>
      <c r="E45" s="881"/>
      <c r="F45" s="881"/>
      <c r="G45" s="881"/>
      <c r="H45" s="881"/>
      <c r="I45" s="881"/>
      <c r="J45" s="881"/>
      <c r="K45" s="881"/>
      <c r="L45" s="882"/>
      <c r="M45" s="735"/>
      <c r="N45" s="883"/>
      <c r="O45" s="883"/>
      <c r="P45" s="586"/>
      <c r="Q45" s="21"/>
      <c r="R45" s="586"/>
      <c r="S45" s="587"/>
      <c r="T45" s="586"/>
      <c r="U45" s="584"/>
      <c r="V45" s="585"/>
      <c r="W45" s="588"/>
      <c r="X45" s="562"/>
      <c r="Y45" s="562"/>
      <c r="Z45" s="562"/>
      <c r="AA45" s="562"/>
      <c r="AB45" s="562"/>
      <c r="AC45" s="562"/>
      <c r="AD45" s="562"/>
      <c r="AE45" s="562"/>
      <c r="AF45" s="589"/>
      <c r="AG45" s="617"/>
      <c r="AH45" s="590"/>
      <c r="AI45" s="590"/>
      <c r="AJ45" s="618">
        <f>AI45+W45</f>
        <v>0</v>
      </c>
      <c r="AK45" s="590"/>
      <c r="AL45" s="590"/>
      <c r="AM45" s="545"/>
      <c r="AP45" s="572"/>
      <c r="AQ45" s="573"/>
    </row>
    <row r="46" spans="1:43" ht="6" customHeight="1">
      <c r="A46" s="544"/>
      <c r="B46" s="759"/>
      <c r="C46" s="759"/>
      <c r="D46" s="759"/>
      <c r="E46" s="759"/>
      <c r="F46" s="759"/>
      <c r="G46" s="759"/>
      <c r="H46" s="759"/>
      <c r="I46" s="759"/>
      <c r="J46" s="759"/>
      <c r="K46" s="759"/>
      <c r="L46" s="759"/>
      <c r="M46" s="735"/>
      <c r="N46" s="735"/>
      <c r="O46" s="735"/>
      <c r="P46" s="562"/>
      <c r="Q46" s="21"/>
      <c r="R46" s="562"/>
      <c r="S46" s="562"/>
      <c r="T46" s="562"/>
      <c r="U46" s="562"/>
      <c r="V46" s="562"/>
      <c r="W46" s="562"/>
      <c r="X46" s="562"/>
      <c r="Y46" s="562"/>
      <c r="Z46" s="562"/>
      <c r="AA46" s="562"/>
      <c r="AB46" s="562"/>
      <c r="AC46" s="562"/>
      <c r="AD46" s="562"/>
      <c r="AE46" s="562"/>
      <c r="AF46" s="562"/>
      <c r="AG46" s="562"/>
      <c r="AH46" s="562"/>
      <c r="AI46" s="562"/>
      <c r="AJ46" s="562"/>
      <c r="AK46" s="562"/>
      <c r="AL46" s="562"/>
      <c r="AM46" s="545"/>
      <c r="AP46" s="574"/>
      <c r="AQ46" s="575"/>
    </row>
    <row r="47" spans="1:43" ht="15.75">
      <c r="A47" s="544"/>
      <c r="B47" s="760"/>
      <c r="C47" s="760"/>
      <c r="D47" s="760"/>
      <c r="E47" s="760"/>
      <c r="F47" s="760"/>
      <c r="G47" s="760"/>
      <c r="H47" s="760"/>
      <c r="I47" s="760"/>
      <c r="J47" s="760"/>
      <c r="K47" s="760"/>
      <c r="L47" s="761"/>
      <c r="M47" s="735"/>
      <c r="N47" s="883"/>
      <c r="O47" s="883"/>
      <c r="P47" s="586"/>
      <c r="Q47" s="21"/>
      <c r="R47" s="586"/>
      <c r="S47" s="587"/>
      <c r="T47" s="586"/>
      <c r="U47" s="584"/>
      <c r="V47" s="585"/>
      <c r="W47" s="588"/>
      <c r="X47" s="562"/>
      <c r="Y47" s="562"/>
      <c r="Z47" s="562"/>
      <c r="AA47" s="562"/>
      <c r="AB47" s="562"/>
      <c r="AC47" s="562"/>
      <c r="AD47" s="562"/>
      <c r="AE47" s="562"/>
      <c r="AF47" s="589"/>
      <c r="AG47" s="617"/>
      <c r="AH47" s="590"/>
      <c r="AI47" s="590"/>
      <c r="AJ47" s="618">
        <f>AI47+W47</f>
        <v>0</v>
      </c>
      <c r="AK47" s="590"/>
      <c r="AL47" s="590"/>
      <c r="AM47" s="545"/>
      <c r="AN47" s="575"/>
      <c r="AO47" s="575"/>
      <c r="AP47" s="574"/>
      <c r="AQ47" s="575"/>
    </row>
    <row r="48" spans="1:43" ht="6" customHeight="1">
      <c r="A48" s="544"/>
      <c r="B48" s="759"/>
      <c r="C48" s="759"/>
      <c r="D48" s="759"/>
      <c r="E48" s="759"/>
      <c r="F48" s="759"/>
      <c r="G48" s="759"/>
      <c r="H48" s="759"/>
      <c r="I48" s="759"/>
      <c r="J48" s="759"/>
      <c r="K48" s="759"/>
      <c r="L48" s="759"/>
      <c r="M48" s="735"/>
      <c r="N48" s="735"/>
      <c r="O48" s="735"/>
      <c r="P48" s="562"/>
      <c r="Q48" s="21"/>
      <c r="R48" s="562"/>
      <c r="S48" s="562"/>
      <c r="T48" s="562"/>
      <c r="U48" s="562"/>
      <c r="V48" s="562"/>
      <c r="W48" s="562"/>
      <c r="X48" s="562"/>
      <c r="Y48" s="562"/>
      <c r="Z48" s="562"/>
      <c r="AA48" s="562"/>
      <c r="AB48" s="562"/>
      <c r="AC48" s="562"/>
      <c r="AD48" s="562"/>
      <c r="AE48" s="562"/>
      <c r="AF48" s="562"/>
      <c r="AG48" s="562"/>
      <c r="AH48" s="562"/>
      <c r="AI48" s="562"/>
      <c r="AJ48" s="562"/>
      <c r="AK48" s="562"/>
      <c r="AL48" s="562"/>
      <c r="AM48" s="545"/>
      <c r="AN48" s="575"/>
      <c r="AO48" s="575"/>
      <c r="AP48" s="574"/>
      <c r="AQ48" s="575"/>
    </row>
    <row r="49" spans="1:43" ht="15.75">
      <c r="B49" s="880" t="s">
        <v>502</v>
      </c>
      <c r="C49" s="881"/>
      <c r="D49" s="881"/>
      <c r="E49" s="881"/>
      <c r="F49" s="881"/>
      <c r="G49" s="881"/>
      <c r="H49" s="881"/>
      <c r="I49" s="881"/>
      <c r="J49" s="881"/>
      <c r="K49" s="881"/>
      <c r="L49" s="882"/>
      <c r="M49" s="735"/>
      <c r="N49" s="883"/>
      <c r="O49" s="883"/>
      <c r="P49" s="586"/>
      <c r="Q49" s="21"/>
      <c r="R49" s="586"/>
      <c r="S49" s="587"/>
      <c r="T49" s="586"/>
      <c r="U49" s="584"/>
      <c r="V49" s="585"/>
      <c r="W49" s="588"/>
      <c r="X49" s="562"/>
      <c r="Y49" s="562"/>
      <c r="Z49" s="562"/>
      <c r="AA49" s="562"/>
      <c r="AB49" s="562"/>
      <c r="AC49" s="562"/>
      <c r="AD49" s="562"/>
      <c r="AE49" s="562"/>
      <c r="AF49" s="589"/>
      <c r="AG49" s="617"/>
      <c r="AH49" s="590"/>
      <c r="AI49" s="590"/>
      <c r="AJ49" s="618">
        <f>AI49+W49</f>
        <v>0</v>
      </c>
      <c r="AK49" s="590"/>
      <c r="AL49" s="590"/>
      <c r="AM49" s="545"/>
      <c r="AN49" s="575"/>
      <c r="AO49" s="575"/>
      <c r="AP49" s="574"/>
      <c r="AQ49" s="575"/>
    </row>
    <row r="50" spans="1:43" ht="6" customHeight="1">
      <c r="A50" s="544"/>
      <c r="B50" s="759"/>
      <c r="C50" s="759"/>
      <c r="D50" s="759"/>
      <c r="E50" s="759"/>
      <c r="F50" s="759"/>
      <c r="G50" s="759"/>
      <c r="H50" s="759"/>
      <c r="I50" s="759"/>
      <c r="J50" s="759"/>
      <c r="K50" s="759"/>
      <c r="L50" s="759"/>
      <c r="M50" s="735"/>
      <c r="N50" s="735"/>
      <c r="O50" s="735"/>
      <c r="P50" s="562"/>
      <c r="Q50" s="21"/>
      <c r="R50" s="562"/>
      <c r="S50" s="562"/>
      <c r="T50" s="562"/>
      <c r="U50" s="562"/>
      <c r="V50" s="562"/>
      <c r="W50" s="562"/>
      <c r="X50" s="562"/>
      <c r="Y50" s="562"/>
      <c r="Z50" s="562"/>
      <c r="AA50" s="562"/>
      <c r="AB50" s="562"/>
      <c r="AC50" s="562"/>
      <c r="AD50" s="562"/>
      <c r="AE50" s="562"/>
      <c r="AF50" s="562"/>
      <c r="AG50" s="562"/>
      <c r="AH50" s="562"/>
      <c r="AI50" s="562"/>
      <c r="AJ50" s="562"/>
      <c r="AK50" s="562"/>
      <c r="AL50" s="562"/>
      <c r="AM50" s="545"/>
      <c r="AN50" s="575"/>
      <c r="AO50" s="575"/>
      <c r="AP50" s="574"/>
      <c r="AQ50" s="575"/>
    </row>
    <row r="51" spans="1:43" ht="15.75">
      <c r="A51" s="544"/>
      <c r="B51" s="760"/>
      <c r="C51" s="760"/>
      <c r="D51" s="760"/>
      <c r="E51" s="760"/>
      <c r="F51" s="760"/>
      <c r="G51" s="760"/>
      <c r="H51" s="760"/>
      <c r="I51" s="760"/>
      <c r="J51" s="760"/>
      <c r="K51" s="760"/>
      <c r="L51" s="761"/>
      <c r="M51" s="735"/>
      <c r="N51" s="883"/>
      <c r="O51" s="883"/>
      <c r="P51" s="586"/>
      <c r="Q51" s="21"/>
      <c r="R51" s="586"/>
      <c r="S51" s="587"/>
      <c r="T51" s="586"/>
      <c r="U51" s="584"/>
      <c r="V51" s="585"/>
      <c r="W51" s="588"/>
      <c r="X51" s="562"/>
      <c r="Y51" s="562"/>
      <c r="Z51" s="562"/>
      <c r="AA51" s="562"/>
      <c r="AB51" s="562"/>
      <c r="AC51" s="562"/>
      <c r="AD51" s="562"/>
      <c r="AE51" s="562"/>
      <c r="AF51" s="589"/>
      <c r="AG51" s="617"/>
      <c r="AH51" s="590"/>
      <c r="AI51" s="590"/>
      <c r="AJ51" s="618">
        <f>AI51+W51</f>
        <v>0</v>
      </c>
      <c r="AK51" s="590"/>
      <c r="AL51" s="590"/>
      <c r="AM51" s="545"/>
      <c r="AN51" s="575"/>
      <c r="AO51" s="575"/>
      <c r="AP51" s="574"/>
      <c r="AQ51" s="575"/>
    </row>
    <row r="52" spans="1:43" ht="6" customHeight="1">
      <c r="A52" s="544"/>
      <c r="B52" s="759"/>
      <c r="C52" s="759"/>
      <c r="D52" s="759"/>
      <c r="E52" s="759"/>
      <c r="F52" s="759"/>
      <c r="G52" s="759"/>
      <c r="H52" s="759"/>
      <c r="I52" s="759"/>
      <c r="J52" s="759"/>
      <c r="K52" s="759"/>
      <c r="L52" s="759"/>
      <c r="M52" s="735"/>
      <c r="N52" s="735"/>
      <c r="O52" s="735"/>
      <c r="P52" s="562"/>
      <c r="Q52" s="21"/>
      <c r="R52" s="562"/>
      <c r="S52" s="562"/>
      <c r="T52" s="562"/>
      <c r="U52" s="562"/>
      <c r="V52" s="562"/>
      <c r="W52" s="562"/>
      <c r="X52" s="562"/>
      <c r="Y52" s="562"/>
      <c r="Z52" s="562"/>
      <c r="AA52" s="562"/>
      <c r="AB52" s="562"/>
      <c r="AC52" s="562"/>
      <c r="AD52" s="562"/>
      <c r="AE52" s="562"/>
      <c r="AF52" s="562"/>
      <c r="AG52" s="562"/>
      <c r="AH52" s="562"/>
      <c r="AI52" s="562"/>
      <c r="AJ52" s="562"/>
      <c r="AK52" s="562"/>
      <c r="AL52" s="562"/>
      <c r="AM52" s="545"/>
      <c r="AN52" s="575"/>
      <c r="AO52" s="575"/>
      <c r="AP52" s="574"/>
      <c r="AQ52" s="575"/>
    </row>
    <row r="53" spans="1:43" ht="15.75">
      <c r="B53" s="880"/>
      <c r="C53" s="881"/>
      <c r="D53" s="881"/>
      <c r="E53" s="881"/>
      <c r="F53" s="881"/>
      <c r="G53" s="881"/>
      <c r="H53" s="881"/>
      <c r="I53" s="881"/>
      <c r="J53" s="881"/>
      <c r="K53" s="881"/>
      <c r="L53" s="882"/>
      <c r="M53" s="735"/>
      <c r="N53" s="883"/>
      <c r="O53" s="883"/>
      <c r="P53" s="586"/>
      <c r="Q53" s="21"/>
      <c r="R53" s="586"/>
      <c r="S53" s="587"/>
      <c r="T53" s="586"/>
      <c r="U53" s="584"/>
      <c r="V53" s="585"/>
      <c r="W53" s="588"/>
      <c r="X53" s="562"/>
      <c r="Y53" s="562"/>
      <c r="Z53" s="562"/>
      <c r="AA53" s="562"/>
      <c r="AB53" s="562"/>
      <c r="AC53" s="562"/>
      <c r="AD53" s="562"/>
      <c r="AE53" s="562"/>
      <c r="AF53" s="589"/>
      <c r="AG53" s="617"/>
      <c r="AH53" s="590"/>
      <c r="AI53" s="590"/>
      <c r="AJ53" s="618">
        <f>AI53+W53</f>
        <v>0</v>
      </c>
      <c r="AK53" s="590"/>
      <c r="AL53" s="590"/>
      <c r="AM53" s="545"/>
      <c r="AN53" s="575"/>
      <c r="AO53" s="575"/>
      <c r="AP53" s="574"/>
      <c r="AQ53" s="575"/>
    </row>
    <row r="54" spans="1:43" ht="6" customHeight="1">
      <c r="A54" s="544"/>
      <c r="B54" s="569"/>
      <c r="C54" s="569"/>
      <c r="D54" s="569"/>
      <c r="E54" s="569"/>
      <c r="F54" s="569"/>
      <c r="G54" s="569"/>
      <c r="H54" s="569"/>
      <c r="I54" s="569"/>
      <c r="J54" s="569"/>
      <c r="K54" s="569"/>
      <c r="L54" s="569"/>
      <c r="M54" s="735"/>
      <c r="N54" s="735"/>
      <c r="O54" s="735"/>
      <c r="P54" s="562"/>
      <c r="Q54" s="21"/>
      <c r="R54" s="562"/>
      <c r="S54" s="562"/>
      <c r="T54" s="562"/>
      <c r="U54" s="562"/>
      <c r="V54" s="562"/>
      <c r="W54" s="562"/>
      <c r="X54" s="562"/>
      <c r="Y54" s="562"/>
      <c r="Z54" s="562"/>
      <c r="AA54" s="562"/>
      <c r="AB54" s="562"/>
      <c r="AC54" s="562"/>
      <c r="AD54" s="562"/>
      <c r="AE54" s="562"/>
      <c r="AF54" s="562"/>
      <c r="AG54" s="562"/>
      <c r="AH54" s="562"/>
      <c r="AI54" s="562"/>
      <c r="AJ54" s="562"/>
      <c r="AK54" s="562"/>
      <c r="AL54" s="562"/>
      <c r="AM54" s="545"/>
      <c r="AN54" s="575"/>
      <c r="AO54" s="575"/>
      <c r="AP54" s="574"/>
      <c r="AQ54" s="575"/>
    </row>
    <row r="55" spans="1:43">
      <c r="A55" s="544"/>
      <c r="B55" s="5"/>
      <c r="C55" s="5"/>
      <c r="D55" s="5"/>
      <c r="E55" s="5"/>
      <c r="F55" s="5"/>
      <c r="G55" s="5"/>
      <c r="H55" s="5"/>
      <c r="I55" s="5"/>
      <c r="J55" s="5"/>
      <c r="K55" s="5"/>
      <c r="M55" s="735"/>
      <c r="N55" s="883"/>
      <c r="O55" s="883"/>
      <c r="P55" s="586"/>
      <c r="Q55" s="21"/>
      <c r="R55" s="586"/>
      <c r="S55" s="587"/>
      <c r="T55" s="586"/>
      <c r="U55" s="584"/>
      <c r="V55" s="585"/>
      <c r="W55" s="588"/>
      <c r="X55" s="562"/>
      <c r="Y55" s="562"/>
      <c r="Z55" s="562"/>
      <c r="AA55" s="562"/>
      <c r="AB55" s="562"/>
      <c r="AC55" s="562"/>
      <c r="AD55" s="562"/>
      <c r="AE55" s="562"/>
      <c r="AF55" s="589"/>
      <c r="AG55" s="617"/>
      <c r="AH55" s="590"/>
      <c r="AI55" s="590"/>
      <c r="AJ55" s="618">
        <f>AI55+W55</f>
        <v>0</v>
      </c>
      <c r="AK55" s="590"/>
      <c r="AL55" s="590"/>
      <c r="AM55" s="545"/>
      <c r="AN55" s="575"/>
      <c r="AO55" s="575"/>
      <c r="AP55" s="574"/>
      <c r="AQ55" s="575"/>
    </row>
    <row r="56" spans="1:43">
      <c r="A56" s="544"/>
      <c r="B56" s="5"/>
      <c r="C56" s="5"/>
      <c r="D56" s="5"/>
      <c r="E56" s="5"/>
      <c r="F56" s="5"/>
      <c r="G56" s="5"/>
      <c r="H56" s="5"/>
      <c r="I56" s="5"/>
      <c r="J56" s="5"/>
      <c r="K56" s="5"/>
      <c r="L56" s="5"/>
      <c r="M56" s="21"/>
      <c r="N56" s="577"/>
      <c r="O56" s="577"/>
      <c r="P56" s="48"/>
      <c r="Q56" s="5"/>
      <c r="R56" s="48"/>
      <c r="S56" s="438"/>
      <c r="T56" s="48"/>
      <c r="U56" s="149"/>
      <c r="V56" s="21"/>
      <c r="W56" s="149"/>
      <c r="X56" s="21"/>
      <c r="Y56" s="21"/>
      <c r="Z56" s="21"/>
      <c r="AA56" s="21"/>
      <c r="AB56" s="21"/>
      <c r="AC56" s="21"/>
      <c r="AD56" s="21"/>
      <c r="AE56" s="21"/>
      <c r="AG56" s="242"/>
      <c r="AH56" s="242"/>
      <c r="AI56" s="242"/>
      <c r="AJ56" s="242"/>
      <c r="AK56" s="242"/>
      <c r="AL56" s="242"/>
      <c r="AM56" s="545"/>
      <c r="AN56" s="575"/>
      <c r="AO56" s="575"/>
      <c r="AP56" s="574"/>
      <c r="AQ56" s="575"/>
    </row>
    <row r="57" spans="1:43">
      <c r="A57" s="544"/>
      <c r="B57" s="887" t="s">
        <v>405</v>
      </c>
      <c r="C57" s="888"/>
      <c r="D57" s="888"/>
      <c r="E57" s="888"/>
      <c r="F57" s="888"/>
      <c r="G57" s="888"/>
      <c r="H57" s="888"/>
      <c r="I57" s="888"/>
      <c r="J57" s="888"/>
      <c r="K57" s="888"/>
      <c r="L57" s="888"/>
      <c r="M57" s="888"/>
      <c r="N57" s="888"/>
      <c r="O57" s="888"/>
      <c r="P57" s="888"/>
      <c r="Q57" s="888"/>
      <c r="R57" s="888"/>
      <c r="S57" s="888"/>
      <c r="T57" s="888"/>
      <c r="U57" s="888"/>
      <c r="V57" s="888"/>
      <c r="W57" s="888"/>
      <c r="X57" s="888"/>
      <c r="Y57" s="888"/>
      <c r="Z57" s="888"/>
      <c r="AA57" s="888"/>
      <c r="AB57" s="888"/>
      <c r="AC57" s="888"/>
      <c r="AD57" s="888"/>
      <c r="AE57" s="888"/>
      <c r="AF57" s="888"/>
      <c r="AG57" s="888"/>
      <c r="AH57" s="623"/>
      <c r="AI57" s="623"/>
      <c r="AJ57" s="623"/>
      <c r="AK57" s="623"/>
      <c r="AL57" s="623"/>
      <c r="AM57" s="576"/>
      <c r="AN57" s="575"/>
      <c r="AO57" s="575"/>
      <c r="AP57" s="574"/>
      <c r="AQ57" s="575"/>
    </row>
    <row r="58" spans="1:43">
      <c r="A58" s="544"/>
      <c r="B58" s="888"/>
      <c r="C58" s="888"/>
      <c r="D58" s="888"/>
      <c r="E58" s="888"/>
      <c r="F58" s="888"/>
      <c r="G58" s="888"/>
      <c r="H58" s="888"/>
      <c r="I58" s="888"/>
      <c r="J58" s="888"/>
      <c r="K58" s="888"/>
      <c r="L58" s="888"/>
      <c r="M58" s="888"/>
      <c r="N58" s="888"/>
      <c r="O58" s="888"/>
      <c r="P58" s="888"/>
      <c r="Q58" s="888"/>
      <c r="R58" s="888"/>
      <c r="S58" s="888"/>
      <c r="T58" s="888"/>
      <c r="U58" s="888"/>
      <c r="V58" s="888"/>
      <c r="W58" s="888"/>
      <c r="X58" s="888"/>
      <c r="Y58" s="888"/>
      <c r="Z58" s="888"/>
      <c r="AA58" s="888"/>
      <c r="AB58" s="888"/>
      <c r="AC58" s="888"/>
      <c r="AD58" s="888"/>
      <c r="AE58" s="888"/>
      <c r="AF58" s="888"/>
      <c r="AG58" s="888"/>
      <c r="AH58" s="623"/>
      <c r="AI58" s="623"/>
      <c r="AJ58" s="623"/>
      <c r="AK58" s="623"/>
      <c r="AL58" s="623"/>
      <c r="AM58" s="576"/>
      <c r="AN58" s="575"/>
      <c r="AO58" s="575"/>
      <c r="AP58" s="574"/>
      <c r="AQ58" s="575"/>
    </row>
    <row r="59" spans="1:43" ht="6" customHeight="1" thickBot="1">
      <c r="A59" s="544"/>
      <c r="B59" s="569"/>
      <c r="C59" s="569"/>
      <c r="D59" s="569"/>
      <c r="E59" s="569"/>
      <c r="F59" s="569"/>
      <c r="G59" s="569"/>
      <c r="H59" s="569"/>
      <c r="I59" s="569"/>
      <c r="J59" s="569"/>
      <c r="K59" s="569"/>
      <c r="L59" s="569"/>
      <c r="M59" s="562"/>
      <c r="N59" s="562"/>
      <c r="O59" s="562"/>
      <c r="P59" s="562"/>
      <c r="Q59" s="21"/>
      <c r="R59" s="562"/>
      <c r="S59" s="562"/>
      <c r="T59" s="562"/>
      <c r="U59" s="562"/>
      <c r="V59" s="562"/>
      <c r="W59" s="562"/>
      <c r="X59" s="562"/>
      <c r="Y59" s="562"/>
      <c r="Z59" s="562"/>
      <c r="AA59" s="562"/>
      <c r="AB59" s="562"/>
      <c r="AC59" s="562"/>
      <c r="AD59" s="562"/>
      <c r="AE59" s="562"/>
      <c r="AF59" s="562"/>
      <c r="AG59" s="562"/>
      <c r="AH59" s="562"/>
      <c r="AI59" s="562"/>
      <c r="AJ59" s="562"/>
      <c r="AK59" s="562"/>
      <c r="AL59" s="562"/>
      <c r="AM59" s="545"/>
    </row>
    <row r="60" spans="1:43" ht="15.75" thickBot="1">
      <c r="A60" s="544"/>
      <c r="B60" s="578" t="s">
        <v>406</v>
      </c>
      <c r="C60" s="579"/>
      <c r="D60" s="579"/>
      <c r="E60" s="579"/>
      <c r="F60" s="884"/>
      <c r="G60" s="885"/>
      <c r="H60" s="885"/>
      <c r="I60" s="885"/>
      <c r="J60" s="885"/>
      <c r="K60" s="885"/>
      <c r="L60" s="886"/>
      <c r="M60" s="562"/>
      <c r="N60" s="861"/>
      <c r="O60" s="861"/>
      <c r="P60" s="586"/>
      <c r="Q60" s="21"/>
      <c r="R60" s="586"/>
      <c r="S60" s="587"/>
      <c r="T60" s="586"/>
      <c r="U60" s="584"/>
      <c r="V60" s="585"/>
      <c r="W60" s="588"/>
      <c r="X60" s="562"/>
      <c r="Y60" s="562"/>
      <c r="Z60" s="562"/>
      <c r="AA60" s="562"/>
      <c r="AB60" s="562"/>
      <c r="AC60" s="562"/>
      <c r="AD60" s="562"/>
      <c r="AE60" s="562"/>
      <c r="AF60" s="589"/>
      <c r="AG60" s="617"/>
      <c r="AH60" s="590"/>
      <c r="AI60" s="590"/>
      <c r="AJ60" s="618">
        <f>AI60+W60</f>
        <v>0</v>
      </c>
      <c r="AK60" s="590"/>
      <c r="AL60" s="590"/>
      <c r="AM60" s="545"/>
    </row>
    <row r="61" spans="1:43" ht="6" customHeight="1" thickBot="1">
      <c r="A61" s="544"/>
      <c r="B61" s="5"/>
      <c r="C61" s="5"/>
      <c r="D61" s="5"/>
      <c r="E61" s="5"/>
      <c r="F61" s="620"/>
      <c r="G61" s="620"/>
      <c r="H61" s="620"/>
      <c r="I61" s="620"/>
      <c r="J61" s="620"/>
      <c r="K61" s="620"/>
      <c r="L61" s="620"/>
      <c r="M61" s="5"/>
      <c r="N61" s="5"/>
      <c r="P61" s="562"/>
      <c r="Q61" s="21"/>
      <c r="R61" s="562"/>
      <c r="S61" s="562"/>
      <c r="T61" s="562"/>
      <c r="U61" s="562"/>
      <c r="V61" s="562"/>
      <c r="W61" s="562"/>
      <c r="X61" s="562"/>
      <c r="Y61" s="562"/>
      <c r="Z61" s="562"/>
      <c r="AA61" s="562"/>
      <c r="AB61" s="562"/>
      <c r="AC61" s="562"/>
      <c r="AD61" s="562"/>
      <c r="AE61" s="562"/>
      <c r="AF61" s="562"/>
      <c r="AG61" s="562"/>
      <c r="AH61" s="562"/>
      <c r="AI61" s="562"/>
      <c r="AJ61" s="562"/>
      <c r="AK61" s="562"/>
      <c r="AL61" s="562"/>
      <c r="AM61" s="545"/>
    </row>
    <row r="62" spans="1:43" ht="15.75" thickBot="1">
      <c r="A62" s="544"/>
      <c r="B62" s="578" t="s">
        <v>406</v>
      </c>
      <c r="C62" s="579"/>
      <c r="D62" s="579"/>
      <c r="E62" s="579"/>
      <c r="F62" s="884"/>
      <c r="G62" s="885"/>
      <c r="H62" s="885"/>
      <c r="I62" s="885"/>
      <c r="J62" s="885"/>
      <c r="K62" s="885"/>
      <c r="L62" s="886"/>
      <c r="M62" s="562"/>
      <c r="N62" s="861"/>
      <c r="O62" s="861"/>
      <c r="P62" s="586"/>
      <c r="Q62" s="21"/>
      <c r="R62" s="586"/>
      <c r="S62" s="587"/>
      <c r="T62" s="586"/>
      <c r="U62" s="584"/>
      <c r="V62" s="585"/>
      <c r="W62" s="588"/>
      <c r="X62" s="562"/>
      <c r="Y62" s="562"/>
      <c r="Z62" s="562"/>
      <c r="AA62" s="562"/>
      <c r="AB62" s="562"/>
      <c r="AC62" s="562"/>
      <c r="AD62" s="562"/>
      <c r="AE62" s="562"/>
      <c r="AF62" s="589"/>
      <c r="AG62" s="617"/>
      <c r="AH62" s="590"/>
      <c r="AI62" s="590"/>
      <c r="AJ62" s="618">
        <f>AI62+W62</f>
        <v>0</v>
      </c>
      <c r="AK62" s="590"/>
      <c r="AL62" s="590"/>
      <c r="AM62" s="545"/>
    </row>
    <row r="63" spans="1:43">
      <c r="A63" s="544"/>
      <c r="B63" s="5"/>
      <c r="C63" s="5"/>
      <c r="D63" s="5"/>
      <c r="E63" s="5"/>
      <c r="F63" s="5"/>
      <c r="G63" s="5"/>
      <c r="H63" s="5"/>
      <c r="I63" s="5"/>
      <c r="J63" s="5"/>
      <c r="K63" s="5"/>
      <c r="L63" s="5"/>
      <c r="M63" s="5"/>
      <c r="N63" s="5"/>
      <c r="P63" s="48"/>
      <c r="Q63" s="5"/>
      <c r="R63" s="48"/>
      <c r="S63" s="438"/>
      <c r="T63" s="48"/>
      <c r="U63" s="149"/>
      <c r="V63" s="21"/>
      <c r="W63" s="149"/>
      <c r="X63" s="21"/>
      <c r="Y63" s="21"/>
      <c r="Z63" s="21"/>
      <c r="AA63" s="21"/>
      <c r="AB63" s="21"/>
      <c r="AC63" s="21"/>
      <c r="AD63" s="21"/>
      <c r="AE63" s="21"/>
      <c r="AG63" s="242"/>
      <c r="AH63" s="242"/>
      <c r="AI63" s="242"/>
      <c r="AJ63" s="242"/>
      <c r="AK63" s="242"/>
      <c r="AL63" s="242"/>
      <c r="AM63" s="545"/>
    </row>
    <row r="64" spans="1:43" ht="8.25" customHeight="1">
      <c r="A64" s="561"/>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515"/>
      <c r="AN64" s="501"/>
      <c r="AO64" s="501"/>
      <c r="AP64" s="501"/>
      <c r="AQ64" s="501"/>
    </row>
    <row r="65" spans="1:258" ht="5.0999999999999996" customHeight="1">
      <c r="A65" s="539"/>
      <c r="B65" s="501"/>
      <c r="C65" s="501"/>
      <c r="D65" s="501"/>
      <c r="E65" s="501"/>
      <c r="F65" s="501"/>
      <c r="G65" s="501"/>
      <c r="H65" s="501"/>
      <c r="I65" s="501"/>
      <c r="J65" s="501"/>
      <c r="K65" s="501"/>
      <c r="L65" s="501"/>
      <c r="M65" s="501"/>
      <c r="N65" s="501"/>
      <c r="O65" s="501"/>
      <c r="P65" s="501"/>
      <c r="Q65" s="501"/>
      <c r="R65" s="501"/>
      <c r="S65" s="501"/>
      <c r="T65" s="501"/>
      <c r="U65" s="501"/>
      <c r="V65" s="501"/>
      <c r="W65" s="501"/>
      <c r="X65" s="501"/>
      <c r="Y65" s="501"/>
      <c r="Z65" s="501"/>
      <c r="AA65" s="501"/>
      <c r="AB65" s="501"/>
      <c r="AC65" s="501"/>
      <c r="AD65" s="501"/>
      <c r="AE65" s="501"/>
      <c r="AF65" s="501"/>
      <c r="AG65" s="501"/>
      <c r="AH65" s="501"/>
      <c r="AI65" s="501"/>
      <c r="AJ65" s="501"/>
      <c r="AK65" s="501"/>
      <c r="AL65" s="501"/>
      <c r="AM65" s="616"/>
      <c r="AN65" s="501"/>
      <c r="AO65" s="501"/>
      <c r="AP65" s="501"/>
      <c r="AQ65" s="501"/>
    </row>
    <row r="66" spans="1:258" ht="15" customHeight="1">
      <c r="A66" s="561"/>
      <c r="B66" s="562"/>
      <c r="C66" s="562"/>
      <c r="D66" s="562"/>
      <c r="E66" s="562"/>
      <c r="F66" s="562"/>
      <c r="G66" s="562"/>
      <c r="H66" s="562"/>
      <c r="I66" s="562"/>
      <c r="J66" s="562"/>
      <c r="K66" s="562"/>
      <c r="L66" s="562"/>
      <c r="M66" s="562"/>
      <c r="N66" s="562"/>
      <c r="O66" s="562"/>
      <c r="P66" s="562"/>
      <c r="Q66" s="562"/>
      <c r="R66" s="562"/>
      <c r="S66" s="562"/>
      <c r="T66" s="562"/>
      <c r="U66" s="562"/>
      <c r="V66" s="562"/>
      <c r="W66" s="562"/>
      <c r="X66" s="562"/>
      <c r="Y66" s="562"/>
      <c r="Z66" s="562"/>
      <c r="AA66" s="562"/>
      <c r="AB66" s="562"/>
      <c r="AC66" s="562"/>
      <c r="AD66" s="562"/>
      <c r="AE66" s="562"/>
      <c r="AF66" s="562"/>
      <c r="AG66" s="562"/>
      <c r="AH66" s="562"/>
      <c r="AI66" s="562"/>
      <c r="AJ66" s="562"/>
      <c r="AK66" s="562"/>
      <c r="AL66" s="562"/>
      <c r="AM66" s="515"/>
      <c r="AN66" s="501"/>
      <c r="AO66" s="501"/>
      <c r="AP66" s="501"/>
      <c r="AQ66" s="501"/>
    </row>
    <row r="67" spans="1:258" ht="15" customHeight="1">
      <c r="A67" s="561"/>
      <c r="B67" s="743" t="s">
        <v>469</v>
      </c>
      <c r="C67" s="562"/>
      <c r="D67" s="562"/>
      <c r="E67" s="562"/>
      <c r="F67" s="562"/>
      <c r="G67" s="562"/>
      <c r="H67" s="562"/>
      <c r="I67" s="562"/>
      <c r="J67" s="562"/>
      <c r="K67" s="562"/>
      <c r="L67" s="562"/>
      <c r="M67" s="562"/>
      <c r="N67" s="562"/>
      <c r="O67" s="562"/>
      <c r="P67" s="562"/>
      <c r="Q67" s="562"/>
      <c r="R67" s="562"/>
      <c r="S67" s="562"/>
      <c r="T67" s="562"/>
      <c r="U67" s="562"/>
      <c r="V67" s="562"/>
      <c r="W67" s="562"/>
      <c r="X67" s="562"/>
      <c r="Y67" s="562"/>
      <c r="Z67" s="562"/>
      <c r="AA67" s="562"/>
      <c r="AB67" s="562"/>
      <c r="AC67" s="562"/>
      <c r="AD67" s="562"/>
      <c r="AE67" s="562"/>
      <c r="AF67" s="562"/>
      <c r="AG67" s="562"/>
      <c r="AH67" s="562"/>
      <c r="AI67" s="562"/>
      <c r="AJ67" s="562"/>
      <c r="AK67" s="562"/>
      <c r="AL67" s="562"/>
      <c r="AM67" s="515"/>
      <c r="AN67" s="501"/>
      <c r="AO67" s="501"/>
      <c r="AP67" s="501"/>
      <c r="AQ67" s="501"/>
    </row>
    <row r="68" spans="1:258" ht="15" customHeight="1">
      <c r="A68" s="561"/>
      <c r="B68" s="743"/>
      <c r="C68" s="562"/>
      <c r="D68" s="562"/>
      <c r="E68" s="562"/>
      <c r="F68" s="562"/>
      <c r="G68" s="562"/>
      <c r="H68" s="562"/>
      <c r="I68" s="562"/>
      <c r="J68" s="562"/>
      <c r="K68" s="562"/>
      <c r="L68" s="562"/>
      <c r="M68" s="562"/>
      <c r="N68" s="562"/>
      <c r="O68" s="562"/>
      <c r="P68" s="562"/>
      <c r="Q68" s="562"/>
      <c r="R68" s="562"/>
      <c r="S68" s="562"/>
      <c r="T68" s="562"/>
      <c r="U68" s="562"/>
      <c r="V68" s="562"/>
      <c r="W68" s="562"/>
      <c r="X68" s="562"/>
      <c r="Y68" s="562"/>
      <c r="Z68" s="562"/>
      <c r="AA68" s="562"/>
      <c r="AB68" s="562"/>
      <c r="AC68" s="562"/>
      <c r="AD68" s="562"/>
      <c r="AE68" s="562"/>
      <c r="AF68" s="562"/>
      <c r="AG68" s="562"/>
      <c r="AH68" s="562"/>
      <c r="AI68" s="562"/>
      <c r="AJ68" s="562"/>
      <c r="AK68" s="562"/>
      <c r="AL68" s="562"/>
      <c r="AM68" s="515"/>
      <c r="AN68" s="501"/>
      <c r="AO68" s="501"/>
      <c r="AP68" s="501"/>
      <c r="AQ68" s="501"/>
    </row>
    <row r="69" spans="1:258" s="694" customFormat="1" ht="27" customHeight="1">
      <c r="A69" s="684"/>
      <c r="C69" s="5"/>
      <c r="D69" s="5"/>
      <c r="E69" s="5"/>
      <c r="F69" s="5"/>
      <c r="G69" s="5"/>
      <c r="H69" s="5"/>
      <c r="I69" s="5"/>
      <c r="J69" s="5"/>
      <c r="K69" s="21"/>
      <c r="L69" s="21"/>
      <c r="M69" s="693"/>
      <c r="N69" s="693"/>
      <c r="O69" s="687"/>
      <c r="P69" s="717" t="s">
        <v>466</v>
      </c>
      <c r="Q69" s="48"/>
      <c r="R69" s="718"/>
      <c r="S69" s="727" t="s">
        <v>460</v>
      </c>
      <c r="T69" s="719" t="s">
        <v>461</v>
      </c>
      <c r="U69" s="713" t="s">
        <v>22</v>
      </c>
      <c r="V69" s="714" t="s">
        <v>31</v>
      </c>
      <c r="W69" s="715"/>
      <c r="X69" s="680"/>
      <c r="Y69" s="680"/>
      <c r="Z69" s="680"/>
      <c r="AA69" s="680"/>
      <c r="AB69" s="680"/>
      <c r="AC69" s="680"/>
      <c r="AD69" s="680"/>
      <c r="AE69" s="680"/>
      <c r="AF69" s="680"/>
      <c r="AG69" s="680"/>
      <c r="AH69" s="681"/>
      <c r="AI69" s="682"/>
      <c r="AJ69" s="242"/>
      <c r="AK69" s="242"/>
      <c r="AL69" s="242"/>
      <c r="AM69" s="690"/>
      <c r="AN69" s="691"/>
      <c r="AO69" s="691"/>
      <c r="AP69" s="692"/>
      <c r="AQ69" s="691"/>
      <c r="AR69" s="691"/>
      <c r="AS69" s="691"/>
      <c r="AT69" s="691"/>
      <c r="AU69" s="691"/>
      <c r="AV69" s="691"/>
      <c r="AW69" s="691"/>
      <c r="AX69" s="691"/>
      <c r="AY69" s="691"/>
      <c r="AZ69" s="691"/>
      <c r="BA69" s="691"/>
      <c r="BB69" s="691"/>
      <c r="BC69" s="691"/>
      <c r="BD69" s="691"/>
      <c r="BE69" s="691"/>
      <c r="BF69" s="691"/>
      <c r="BG69" s="691"/>
      <c r="BH69" s="691"/>
      <c r="BI69" s="691"/>
      <c r="BJ69" s="691"/>
      <c r="BK69" s="691"/>
      <c r="BL69" s="691"/>
      <c r="BM69" s="691"/>
      <c r="BN69" s="691"/>
      <c r="BO69" s="691"/>
      <c r="BP69" s="683"/>
      <c r="BQ69" s="683"/>
      <c r="BR69" s="683"/>
      <c r="BS69" s="683"/>
      <c r="BT69" s="683"/>
      <c r="BU69" s="683"/>
      <c r="BV69" s="683"/>
      <c r="BW69" s="683"/>
      <c r="BX69" s="683"/>
      <c r="BY69" s="683"/>
      <c r="BZ69" s="683"/>
      <c r="CA69" s="683"/>
      <c r="CB69" s="683"/>
      <c r="CC69" s="683"/>
      <c r="CD69" s="683"/>
      <c r="CE69" s="683"/>
      <c r="CF69" s="683"/>
      <c r="CG69" s="683"/>
      <c r="CH69" s="683"/>
      <c r="CI69" s="683"/>
      <c r="CJ69" s="683"/>
      <c r="CK69" s="683"/>
      <c r="CL69" s="683"/>
      <c r="CM69" s="683"/>
      <c r="CN69" s="683"/>
      <c r="CO69" s="683"/>
      <c r="CP69" s="683"/>
      <c r="CQ69" s="683"/>
      <c r="CR69" s="683"/>
      <c r="CS69" s="683"/>
      <c r="CT69" s="683"/>
      <c r="CU69" s="683"/>
      <c r="CV69" s="683"/>
      <c r="CW69" s="683"/>
      <c r="CX69" s="683"/>
      <c r="CY69" s="683"/>
      <c r="CZ69" s="683"/>
      <c r="DA69" s="683"/>
      <c r="DB69" s="683"/>
      <c r="DC69" s="683"/>
      <c r="DD69" s="683"/>
      <c r="DE69" s="683"/>
      <c r="DF69" s="683"/>
      <c r="DG69" s="683"/>
      <c r="DH69" s="683"/>
      <c r="DI69" s="683"/>
      <c r="DJ69" s="683"/>
      <c r="DK69" s="683"/>
      <c r="DL69" s="683"/>
      <c r="DM69" s="683"/>
      <c r="DN69" s="683"/>
      <c r="DO69" s="683"/>
      <c r="DP69" s="683"/>
      <c r="DQ69" s="683"/>
      <c r="DR69" s="683"/>
      <c r="DS69" s="683"/>
      <c r="DT69" s="683"/>
      <c r="DU69" s="683"/>
      <c r="DV69" s="683"/>
      <c r="DW69" s="683"/>
      <c r="DX69" s="683"/>
      <c r="DY69" s="683"/>
      <c r="DZ69" s="683"/>
      <c r="EA69" s="683"/>
      <c r="EB69" s="683"/>
      <c r="EC69" s="683"/>
      <c r="ED69" s="683"/>
      <c r="EE69" s="683"/>
      <c r="EF69" s="683"/>
      <c r="EG69" s="683"/>
      <c r="EH69" s="683"/>
      <c r="EI69" s="683"/>
      <c r="EJ69" s="683"/>
      <c r="EK69" s="683"/>
      <c r="EL69" s="683"/>
      <c r="EM69" s="683"/>
      <c r="EN69" s="683"/>
      <c r="EO69" s="683"/>
      <c r="EP69" s="683"/>
      <c r="EQ69" s="683"/>
      <c r="ER69" s="683"/>
      <c r="ES69" s="683"/>
      <c r="ET69" s="683"/>
      <c r="EU69" s="683"/>
      <c r="EV69" s="683"/>
      <c r="EW69" s="683"/>
      <c r="EX69" s="683"/>
      <c r="EY69" s="683"/>
      <c r="EZ69" s="683"/>
      <c r="FA69" s="683"/>
      <c r="FB69" s="683"/>
      <c r="FC69" s="683"/>
      <c r="FD69" s="683"/>
      <c r="FE69" s="683"/>
      <c r="FF69" s="683"/>
      <c r="FG69" s="683"/>
      <c r="FH69" s="683"/>
      <c r="FI69" s="683"/>
      <c r="FJ69" s="683"/>
      <c r="FK69" s="683"/>
      <c r="FL69" s="683"/>
      <c r="FM69" s="683"/>
      <c r="FN69" s="683"/>
      <c r="FO69" s="683"/>
      <c r="FP69" s="683"/>
      <c r="FQ69" s="683"/>
      <c r="FR69" s="683"/>
      <c r="FS69" s="683"/>
      <c r="FT69" s="683"/>
      <c r="FU69" s="683"/>
      <c r="FV69" s="683"/>
      <c r="FW69" s="683"/>
      <c r="FX69" s="683"/>
      <c r="FY69" s="683"/>
      <c r="FZ69" s="683"/>
      <c r="GA69" s="683"/>
      <c r="GB69" s="683"/>
      <c r="GC69" s="683"/>
      <c r="GD69" s="683"/>
      <c r="GE69" s="683"/>
      <c r="GF69" s="683"/>
      <c r="GG69" s="683"/>
      <c r="GH69" s="683"/>
      <c r="GI69" s="683"/>
      <c r="GJ69" s="683"/>
      <c r="GK69" s="683"/>
      <c r="GL69" s="683"/>
      <c r="GM69" s="683"/>
      <c r="GN69" s="683"/>
      <c r="GO69" s="683"/>
      <c r="GP69" s="683"/>
      <c r="GQ69" s="683"/>
      <c r="GR69" s="683"/>
      <c r="GS69" s="683"/>
      <c r="GT69" s="683"/>
      <c r="GU69" s="683"/>
      <c r="GV69" s="683"/>
      <c r="GW69" s="683"/>
      <c r="GX69" s="683"/>
      <c r="GY69" s="683"/>
      <c r="GZ69" s="683"/>
      <c r="HA69" s="683"/>
      <c r="HB69" s="683"/>
      <c r="HC69" s="683"/>
      <c r="HD69" s="683"/>
      <c r="HE69" s="683"/>
      <c r="HF69" s="683"/>
      <c r="HG69" s="683"/>
      <c r="HH69" s="683"/>
      <c r="HI69" s="683"/>
      <c r="HJ69" s="683"/>
      <c r="HK69" s="683"/>
      <c r="HL69" s="683"/>
      <c r="HM69" s="683"/>
      <c r="HN69" s="683"/>
      <c r="HO69" s="683"/>
      <c r="HP69" s="683"/>
      <c r="HQ69" s="683"/>
      <c r="HR69" s="683"/>
      <c r="HS69" s="683"/>
      <c r="HT69" s="683"/>
      <c r="HU69" s="683"/>
      <c r="HV69" s="683"/>
      <c r="HW69" s="683"/>
      <c r="HX69" s="683"/>
      <c r="HY69" s="683"/>
      <c r="HZ69" s="683"/>
      <c r="IA69" s="683"/>
      <c r="IB69" s="683"/>
      <c r="IC69" s="683"/>
      <c r="ID69" s="683"/>
      <c r="IE69" s="683"/>
      <c r="IF69" s="683"/>
      <c r="IG69" s="683"/>
      <c r="IH69" s="683"/>
      <c r="II69" s="683"/>
      <c r="IJ69" s="683"/>
      <c r="IK69" s="683"/>
      <c r="IL69" s="683"/>
      <c r="IM69" s="683"/>
      <c r="IN69" s="683"/>
      <c r="IO69" s="683"/>
      <c r="IP69" s="683"/>
      <c r="IQ69" s="683"/>
      <c r="IR69" s="683"/>
      <c r="IS69" s="683"/>
      <c r="IT69" s="683"/>
      <c r="IU69" s="683"/>
      <c r="IV69" s="683"/>
      <c r="IW69" s="683"/>
      <c r="IX69" s="683"/>
    </row>
    <row r="70" spans="1:258" ht="7.5" customHeight="1">
      <c r="A70" s="544"/>
      <c r="B70" s="5"/>
      <c r="C70" s="5"/>
      <c r="D70" s="5"/>
      <c r="E70" s="5"/>
      <c r="F70" s="5"/>
      <c r="G70" s="5"/>
      <c r="H70" s="5"/>
      <c r="I70" s="5"/>
      <c r="J70" s="5"/>
      <c r="K70" s="21"/>
      <c r="L70" s="21"/>
      <c r="M70" s="21"/>
      <c r="N70" s="21"/>
      <c r="O70" s="21"/>
      <c r="P70" s="46"/>
      <c r="Q70" s="48"/>
      <c r="R70" s="46"/>
      <c r="S70" s="46"/>
      <c r="T70" s="46"/>
      <c r="U70" s="21"/>
      <c r="V70" s="21"/>
      <c r="W70" s="21"/>
      <c r="X70" s="21"/>
      <c r="Y70" s="21"/>
      <c r="Z70" s="21"/>
      <c r="AA70" s="21"/>
      <c r="AB70" s="21"/>
      <c r="AC70" s="21"/>
      <c r="AD70" s="21"/>
      <c r="AE70" s="21"/>
      <c r="AF70" s="21"/>
      <c r="AG70" s="21"/>
      <c r="AH70" s="21"/>
      <c r="AI70" s="21"/>
      <c r="AJ70" s="242"/>
      <c r="AK70" s="242"/>
      <c r="AL70" s="242"/>
      <c r="AM70" s="545"/>
      <c r="AN70" s="501"/>
      <c r="AO70" s="501"/>
      <c r="AP70" s="501"/>
      <c r="AQ70" s="501"/>
    </row>
    <row r="71" spans="1:258" ht="24.75" customHeight="1">
      <c r="A71" s="544"/>
      <c r="B71" s="5"/>
      <c r="C71" s="5"/>
      <c r="D71" s="5"/>
      <c r="E71" s="5"/>
      <c r="F71" s="5"/>
      <c r="G71" s="5"/>
      <c r="H71" s="5"/>
      <c r="I71" s="5"/>
      <c r="J71" s="5"/>
      <c r="K71" s="5"/>
      <c r="L71" s="5"/>
      <c r="M71" s="5"/>
      <c r="N71" s="5"/>
      <c r="P71" s="762" t="s">
        <v>400</v>
      </c>
      <c r="Q71" s="48"/>
      <c r="R71" s="720" t="s">
        <v>455</v>
      </c>
      <c r="S71" s="721">
        <v>41555</v>
      </c>
      <c r="T71" s="722" t="s">
        <v>454</v>
      </c>
      <c r="U71" s="708"/>
      <c r="V71" s="709"/>
      <c r="W71" s="708"/>
      <c r="X71" s="708"/>
      <c r="Y71" s="708"/>
      <c r="Z71" s="708"/>
      <c r="AA71" s="708"/>
      <c r="AB71" s="708"/>
      <c r="AC71" s="708"/>
      <c r="AD71" s="708"/>
      <c r="AE71" s="708"/>
      <c r="AF71" s="710"/>
      <c r="AG71" s="711"/>
      <c r="AH71" s="711"/>
      <c r="AI71" s="712"/>
      <c r="AJ71" s="74"/>
      <c r="AK71" s="74"/>
      <c r="AL71" s="74"/>
      <c r="AM71" s="81"/>
    </row>
    <row r="72" spans="1:258" ht="31.5" customHeight="1">
      <c r="A72" s="544"/>
      <c r="B72" s="5"/>
      <c r="C72" s="5"/>
      <c r="D72" s="5"/>
      <c r="E72" s="5"/>
      <c r="F72" s="5"/>
      <c r="G72" s="5"/>
      <c r="H72" s="5"/>
      <c r="I72" s="5"/>
      <c r="J72" s="5"/>
      <c r="K72" s="5"/>
      <c r="L72" s="5"/>
      <c r="M72" s="5"/>
      <c r="N72" s="5"/>
      <c r="P72" s="763" t="s">
        <v>487</v>
      </c>
      <c r="Q72" s="48"/>
      <c r="R72" s="723" t="s">
        <v>458</v>
      </c>
      <c r="S72" s="721">
        <v>41557</v>
      </c>
      <c r="T72" s="722" t="s">
        <v>486</v>
      </c>
      <c r="U72" s="708"/>
      <c r="V72" s="709"/>
      <c r="W72" s="708"/>
      <c r="X72" s="708"/>
      <c r="Y72" s="708"/>
      <c r="Z72" s="708"/>
      <c r="AA72" s="708"/>
      <c r="AB72" s="708"/>
      <c r="AC72" s="708"/>
      <c r="AD72" s="708"/>
      <c r="AE72" s="708"/>
      <c r="AF72" s="710"/>
      <c r="AG72" s="711"/>
      <c r="AH72" s="711"/>
      <c r="AI72" s="712"/>
      <c r="AJ72" s="74"/>
      <c r="AK72" s="74"/>
      <c r="AL72" s="74"/>
      <c r="AM72" s="81"/>
    </row>
    <row r="73" spans="1:258" ht="24.75" customHeight="1">
      <c r="A73" s="544"/>
      <c r="B73" s="5"/>
      <c r="C73" s="5"/>
      <c r="D73" s="5"/>
      <c r="E73" s="5"/>
      <c r="F73" s="5"/>
      <c r="G73" s="5"/>
      <c r="H73" s="5"/>
      <c r="I73" s="5"/>
      <c r="J73" s="5"/>
      <c r="K73" s="5"/>
      <c r="L73" s="5"/>
      <c r="M73" s="5"/>
      <c r="N73" s="5"/>
      <c r="P73" s="764" t="s">
        <v>404</v>
      </c>
      <c r="Q73" s="48"/>
      <c r="R73" s="723" t="s">
        <v>453</v>
      </c>
      <c r="S73" s="724">
        <v>41563</v>
      </c>
      <c r="T73" s="722" t="s">
        <v>457</v>
      </c>
      <c r="U73" s="708"/>
      <c r="V73" s="709"/>
      <c r="W73" s="708"/>
      <c r="X73" s="708"/>
      <c r="Y73" s="708"/>
      <c r="Z73" s="708"/>
      <c r="AA73" s="708"/>
      <c r="AB73" s="708"/>
      <c r="AC73" s="708"/>
      <c r="AD73" s="708"/>
      <c r="AE73" s="708"/>
      <c r="AF73" s="710"/>
      <c r="AG73" s="711"/>
      <c r="AH73" s="711"/>
      <c r="AI73" s="712"/>
      <c r="AJ73" s="74"/>
      <c r="AK73" s="74"/>
      <c r="AL73" s="74"/>
      <c r="AM73" s="81"/>
    </row>
    <row r="74" spans="1:258" ht="24.75" customHeight="1">
      <c r="A74" s="544"/>
      <c r="B74" s="5"/>
      <c r="C74" s="5"/>
      <c r="D74" s="5"/>
      <c r="E74" s="5"/>
      <c r="F74" s="5"/>
      <c r="G74" s="5"/>
      <c r="H74" s="5"/>
      <c r="I74" s="5"/>
      <c r="J74" s="5"/>
      <c r="K74" s="5"/>
      <c r="L74" s="5"/>
      <c r="M74" s="5"/>
      <c r="N74" s="5"/>
      <c r="P74" s="764" t="s">
        <v>402</v>
      </c>
      <c r="Q74" s="48"/>
      <c r="R74" s="723" t="s">
        <v>455</v>
      </c>
      <c r="S74" s="724">
        <v>41569</v>
      </c>
      <c r="T74" s="722" t="s">
        <v>492</v>
      </c>
      <c r="U74" s="708"/>
      <c r="V74" s="709"/>
      <c r="W74" s="708"/>
      <c r="X74" s="708"/>
      <c r="Y74" s="708"/>
      <c r="Z74" s="708"/>
      <c r="AA74" s="708"/>
      <c r="AB74" s="708"/>
      <c r="AC74" s="708"/>
      <c r="AD74" s="708"/>
      <c r="AE74" s="708"/>
      <c r="AF74" s="710"/>
      <c r="AG74" s="711"/>
      <c r="AH74" s="711"/>
      <c r="AI74" s="712"/>
      <c r="AJ74" s="74"/>
      <c r="AK74" s="74"/>
      <c r="AL74" s="74"/>
      <c r="AM74" s="81"/>
    </row>
    <row r="75" spans="1:258" ht="24.75" customHeight="1">
      <c r="A75" s="544"/>
      <c r="B75" s="5"/>
      <c r="C75" s="5"/>
      <c r="D75" s="5"/>
      <c r="E75" s="5"/>
      <c r="F75" s="5"/>
      <c r="G75" s="5"/>
      <c r="H75" s="5"/>
      <c r="I75" s="5"/>
      <c r="J75" s="5"/>
      <c r="K75" s="5"/>
      <c r="L75" s="5"/>
      <c r="M75" s="5"/>
      <c r="N75" s="5"/>
      <c r="P75" s="764" t="s">
        <v>399</v>
      </c>
      <c r="Q75" s="48"/>
      <c r="R75" s="723" t="s">
        <v>458</v>
      </c>
      <c r="S75" s="724">
        <v>41571</v>
      </c>
      <c r="T75" s="722" t="s">
        <v>498</v>
      </c>
      <c r="U75" s="708"/>
      <c r="V75" s="709"/>
      <c r="W75" s="708"/>
      <c r="X75" s="708"/>
      <c r="Y75" s="708"/>
      <c r="Z75" s="708"/>
      <c r="AA75" s="708"/>
      <c r="AB75" s="708"/>
      <c r="AC75" s="708"/>
      <c r="AD75" s="708"/>
      <c r="AE75" s="708"/>
      <c r="AF75" s="710"/>
      <c r="AG75" s="711"/>
      <c r="AH75" s="711"/>
      <c r="AI75" s="712"/>
      <c r="AJ75" s="74"/>
      <c r="AK75" s="74"/>
      <c r="AL75" s="74"/>
      <c r="AM75" s="81"/>
    </row>
    <row r="76" spans="1:258" ht="24.75" customHeight="1">
      <c r="A76" s="544"/>
      <c r="B76" s="5"/>
      <c r="C76" s="5"/>
      <c r="D76" s="5"/>
      <c r="E76" s="5"/>
      <c r="F76" s="5"/>
      <c r="G76" s="5"/>
      <c r="H76" s="5"/>
      <c r="I76" s="5"/>
      <c r="J76" s="5"/>
      <c r="K76" s="5"/>
      <c r="L76" s="5"/>
      <c r="M76" s="5"/>
      <c r="N76" s="5"/>
      <c r="P76" s="764" t="s">
        <v>403</v>
      </c>
      <c r="Q76" s="48"/>
      <c r="R76" s="723" t="s">
        <v>455</v>
      </c>
      <c r="S76" s="724">
        <v>41576</v>
      </c>
      <c r="T76" s="725" t="s">
        <v>459</v>
      </c>
      <c r="U76" s="698"/>
      <c r="V76" s="699"/>
      <c r="W76" s="698"/>
      <c r="X76" s="698"/>
      <c r="Y76" s="698"/>
      <c r="Z76" s="698"/>
      <c r="AA76" s="698"/>
      <c r="AB76" s="698"/>
      <c r="AC76" s="698"/>
      <c r="AD76" s="698"/>
      <c r="AE76" s="698"/>
      <c r="AF76" s="700"/>
      <c r="AG76" s="701"/>
      <c r="AH76" s="701"/>
      <c r="AI76" s="702"/>
      <c r="AJ76" s="74"/>
      <c r="AK76" s="74"/>
      <c r="AL76" s="74"/>
      <c r="AM76" s="81"/>
    </row>
    <row r="77" spans="1:258" ht="24.75" customHeight="1">
      <c r="A77" s="544"/>
      <c r="B77" s="5"/>
      <c r="C77" s="5"/>
      <c r="D77" s="5"/>
      <c r="E77" s="5"/>
      <c r="F77" s="5"/>
      <c r="G77" s="5"/>
      <c r="H77" s="5"/>
      <c r="I77" s="5"/>
      <c r="J77" s="5"/>
      <c r="K77" s="5"/>
      <c r="L77" s="5"/>
      <c r="M77" s="5"/>
      <c r="N77" s="5"/>
      <c r="P77" s="764" t="s">
        <v>400</v>
      </c>
      <c r="Q77" s="48"/>
      <c r="R77" s="723" t="s">
        <v>458</v>
      </c>
      <c r="S77" s="724">
        <v>41578</v>
      </c>
      <c r="T77" s="726" t="s">
        <v>454</v>
      </c>
      <c r="U77" s="703"/>
      <c r="V77" s="704"/>
      <c r="W77" s="703"/>
      <c r="X77" s="703"/>
      <c r="Y77" s="703"/>
      <c r="Z77" s="703"/>
      <c r="AA77" s="703"/>
      <c r="AB77" s="703"/>
      <c r="AC77" s="703"/>
      <c r="AD77" s="703"/>
      <c r="AE77" s="703"/>
      <c r="AF77" s="705"/>
      <c r="AG77" s="706"/>
      <c r="AH77" s="706"/>
      <c r="AI77" s="707"/>
      <c r="AJ77" s="74"/>
      <c r="AK77" s="74"/>
      <c r="AL77" s="74"/>
      <c r="AM77" s="81"/>
    </row>
    <row r="78" spans="1:258" ht="24.75" customHeight="1">
      <c r="A78" s="544"/>
      <c r="B78" s="5"/>
      <c r="C78" s="5"/>
      <c r="D78" s="5"/>
      <c r="E78" s="5"/>
      <c r="F78" s="5"/>
      <c r="G78" s="5"/>
      <c r="H78" s="5"/>
      <c r="I78" s="5"/>
      <c r="J78" s="5"/>
      <c r="K78" s="5"/>
      <c r="L78" s="5"/>
      <c r="M78" s="5"/>
      <c r="N78" s="5"/>
      <c r="P78" s="764" t="s">
        <v>488</v>
      </c>
      <c r="Q78" s="48"/>
      <c r="R78" s="723" t="s">
        <v>455</v>
      </c>
      <c r="S78" s="724">
        <v>41583</v>
      </c>
      <c r="T78" s="722" t="s">
        <v>489</v>
      </c>
      <c r="U78" s="708"/>
      <c r="V78" s="709"/>
      <c r="W78" s="708"/>
      <c r="X78" s="708"/>
      <c r="Y78" s="708"/>
      <c r="Z78" s="708"/>
      <c r="AA78" s="708"/>
      <c r="AB78" s="708"/>
      <c r="AC78" s="708"/>
      <c r="AD78" s="708"/>
      <c r="AE78" s="708"/>
      <c r="AF78" s="710"/>
      <c r="AG78" s="711"/>
      <c r="AH78" s="711"/>
      <c r="AI78" s="712"/>
      <c r="AJ78" s="74"/>
      <c r="AK78" s="74"/>
      <c r="AL78" s="74"/>
      <c r="AM78" s="81"/>
    </row>
    <row r="79" spans="1:258" ht="30.75" customHeight="1">
      <c r="A79" s="544"/>
      <c r="B79" s="5"/>
      <c r="C79" s="5"/>
      <c r="D79" s="5"/>
      <c r="E79" s="5"/>
      <c r="F79" s="5"/>
      <c r="G79" s="5"/>
      <c r="H79" s="5"/>
      <c r="I79" s="5"/>
      <c r="J79" s="5"/>
      <c r="K79" s="5"/>
      <c r="L79" s="5"/>
      <c r="M79" s="5"/>
      <c r="N79" s="5"/>
      <c r="P79" s="763" t="s">
        <v>487</v>
      </c>
      <c r="Q79" s="48"/>
      <c r="R79" s="723" t="s">
        <v>458</v>
      </c>
      <c r="S79" s="724" t="s">
        <v>490</v>
      </c>
      <c r="T79" s="722" t="s">
        <v>486</v>
      </c>
      <c r="U79" s="708"/>
      <c r="V79" s="709"/>
      <c r="W79" s="708"/>
      <c r="X79" s="708"/>
      <c r="Y79" s="708"/>
      <c r="Z79" s="708"/>
      <c r="AA79" s="708"/>
      <c r="AB79" s="708"/>
      <c r="AC79" s="708"/>
      <c r="AD79" s="708"/>
      <c r="AE79" s="708"/>
      <c r="AF79" s="710"/>
      <c r="AG79" s="711"/>
      <c r="AH79" s="711"/>
      <c r="AI79" s="712"/>
      <c r="AJ79" s="74"/>
      <c r="AK79" s="74"/>
      <c r="AL79" s="74"/>
      <c r="AM79" s="81"/>
    </row>
    <row r="80" spans="1:258" ht="24.75" customHeight="1">
      <c r="A80" s="544"/>
      <c r="B80" s="5"/>
      <c r="C80" s="5"/>
      <c r="D80" s="5"/>
      <c r="E80" s="5"/>
      <c r="F80" s="5"/>
      <c r="G80" s="5"/>
      <c r="H80" s="5"/>
      <c r="I80" s="5"/>
      <c r="J80" s="5"/>
      <c r="K80" s="5"/>
      <c r="L80" s="5"/>
      <c r="M80" s="5"/>
      <c r="N80" s="5"/>
      <c r="P80" s="762" t="s">
        <v>400</v>
      </c>
      <c r="Q80" s="48"/>
      <c r="R80" s="723" t="s">
        <v>455</v>
      </c>
      <c r="S80" s="724">
        <v>41590</v>
      </c>
      <c r="T80" s="722" t="s">
        <v>454</v>
      </c>
      <c r="U80" s="708"/>
      <c r="V80" s="709"/>
      <c r="W80" s="708"/>
      <c r="X80" s="708"/>
      <c r="Y80" s="708"/>
      <c r="Z80" s="708"/>
      <c r="AA80" s="708"/>
      <c r="AB80" s="708"/>
      <c r="AC80" s="708"/>
      <c r="AD80" s="708"/>
      <c r="AE80" s="708"/>
      <c r="AF80" s="710"/>
      <c r="AG80" s="711"/>
      <c r="AH80" s="711"/>
      <c r="AI80" s="712"/>
      <c r="AJ80" s="74"/>
      <c r="AK80" s="74"/>
      <c r="AL80" s="74"/>
      <c r="AM80" s="81"/>
    </row>
    <row r="81" spans="1:39" ht="24.75" customHeight="1">
      <c r="A81" s="544"/>
      <c r="B81" s="5"/>
      <c r="C81" s="5"/>
      <c r="D81" s="5"/>
      <c r="E81" s="5"/>
      <c r="F81" s="5"/>
      <c r="G81" s="5"/>
      <c r="H81" s="5"/>
      <c r="I81" s="5"/>
      <c r="J81" s="5"/>
      <c r="K81" s="5"/>
      <c r="L81" s="5"/>
      <c r="M81" s="5"/>
      <c r="N81" s="5"/>
      <c r="P81" s="764" t="s">
        <v>506</v>
      </c>
      <c r="Q81" s="48"/>
      <c r="R81" s="723" t="s">
        <v>453</v>
      </c>
      <c r="S81" s="724">
        <v>41591</v>
      </c>
      <c r="T81" s="722" t="s">
        <v>457</v>
      </c>
      <c r="U81" s="708"/>
      <c r="V81" s="709"/>
      <c r="W81" s="708"/>
      <c r="X81" s="708"/>
      <c r="Y81" s="708"/>
      <c r="Z81" s="708"/>
      <c r="AA81" s="708"/>
      <c r="AB81" s="708"/>
      <c r="AC81" s="708"/>
      <c r="AD81" s="708"/>
      <c r="AE81" s="708"/>
      <c r="AF81" s="710"/>
      <c r="AG81" s="711"/>
      <c r="AH81" s="711"/>
      <c r="AI81" s="712"/>
      <c r="AJ81" s="74"/>
      <c r="AK81" s="74"/>
      <c r="AL81" s="74"/>
      <c r="AM81" s="81"/>
    </row>
    <row r="82" spans="1:39" ht="33" customHeight="1">
      <c r="A82" s="544"/>
      <c r="B82" s="5"/>
      <c r="C82" s="5"/>
      <c r="D82" s="5"/>
      <c r="E82" s="5"/>
      <c r="F82" s="5"/>
      <c r="G82" s="5"/>
      <c r="H82" s="5"/>
      <c r="I82" s="5"/>
      <c r="J82" s="5"/>
      <c r="K82" s="5"/>
      <c r="L82" s="5"/>
      <c r="M82" s="5"/>
      <c r="N82" s="5"/>
      <c r="P82" s="765" t="s">
        <v>491</v>
      </c>
      <c r="Q82" s="48"/>
      <c r="R82" s="723" t="s">
        <v>458</v>
      </c>
      <c r="S82" s="724">
        <v>41592</v>
      </c>
      <c r="T82" s="722" t="s">
        <v>459</v>
      </c>
      <c r="U82" s="708"/>
      <c r="V82" s="709"/>
      <c r="W82" s="708"/>
      <c r="X82" s="708"/>
      <c r="Y82" s="708"/>
      <c r="Z82" s="708"/>
      <c r="AA82" s="708"/>
      <c r="AB82" s="708"/>
      <c r="AC82" s="708"/>
      <c r="AD82" s="708"/>
      <c r="AE82" s="708"/>
      <c r="AF82" s="710"/>
      <c r="AG82" s="711"/>
      <c r="AH82" s="711"/>
      <c r="AI82" s="712"/>
      <c r="AJ82" s="74"/>
      <c r="AK82" s="74"/>
      <c r="AL82" s="74"/>
      <c r="AM82" s="81"/>
    </row>
    <row r="83" spans="1:39" ht="24.75" customHeight="1">
      <c r="A83" s="544"/>
      <c r="B83" s="5"/>
      <c r="C83" s="5"/>
      <c r="D83" s="5"/>
      <c r="E83" s="5"/>
      <c r="F83" s="5"/>
      <c r="G83" s="5"/>
      <c r="H83" s="5"/>
      <c r="I83" s="5"/>
      <c r="J83" s="5"/>
      <c r="K83" s="5"/>
      <c r="L83" s="5"/>
      <c r="M83" s="5"/>
      <c r="N83" s="5"/>
      <c r="P83" s="764" t="s">
        <v>402</v>
      </c>
      <c r="Q83" s="48"/>
      <c r="R83" s="723" t="s">
        <v>455</v>
      </c>
      <c r="S83" s="724">
        <v>41597</v>
      </c>
      <c r="T83" s="722" t="s">
        <v>492</v>
      </c>
      <c r="U83" s="708"/>
      <c r="V83" s="709"/>
      <c r="W83" s="708"/>
      <c r="X83" s="708"/>
      <c r="Y83" s="708"/>
      <c r="Z83" s="708"/>
      <c r="AA83" s="708"/>
      <c r="AB83" s="708"/>
      <c r="AC83" s="708"/>
      <c r="AD83" s="708"/>
      <c r="AE83" s="708"/>
      <c r="AF83" s="710"/>
      <c r="AG83" s="711"/>
      <c r="AH83" s="711"/>
      <c r="AI83" s="712"/>
      <c r="AJ83" s="74"/>
      <c r="AK83" s="74"/>
      <c r="AL83" s="74"/>
      <c r="AM83" s="81"/>
    </row>
    <row r="84" spans="1:39" ht="24.75" customHeight="1">
      <c r="A84" s="544"/>
      <c r="B84" s="5"/>
      <c r="C84" s="5"/>
      <c r="D84" s="5"/>
      <c r="E84" s="5"/>
      <c r="F84" s="5"/>
      <c r="G84" s="5"/>
      <c r="H84" s="5"/>
      <c r="I84" s="5"/>
      <c r="J84" s="5"/>
      <c r="K84" s="5"/>
      <c r="L84" s="5"/>
      <c r="M84" s="5"/>
      <c r="N84" s="5"/>
      <c r="P84" s="764" t="s">
        <v>496</v>
      </c>
      <c r="Q84" s="48"/>
      <c r="R84" s="723" t="s">
        <v>458</v>
      </c>
      <c r="S84" s="724">
        <v>41599</v>
      </c>
      <c r="T84" s="722" t="s">
        <v>457</v>
      </c>
      <c r="U84" s="708"/>
      <c r="V84" s="709"/>
      <c r="W84" s="708"/>
      <c r="X84" s="708"/>
      <c r="Y84" s="708"/>
      <c r="Z84" s="708"/>
      <c r="AA84" s="708"/>
      <c r="AB84" s="708"/>
      <c r="AC84" s="708"/>
      <c r="AD84" s="708"/>
      <c r="AE84" s="708"/>
      <c r="AF84" s="710"/>
      <c r="AG84" s="711"/>
      <c r="AH84" s="711"/>
      <c r="AI84" s="712"/>
      <c r="AJ84" s="74"/>
      <c r="AK84" s="74"/>
      <c r="AL84" s="74"/>
      <c r="AM84" s="81"/>
    </row>
    <row r="85" spans="1:39" ht="24.75" customHeight="1">
      <c r="A85" s="544"/>
      <c r="B85" s="5"/>
      <c r="C85" s="5"/>
      <c r="D85" s="5"/>
      <c r="E85" s="5"/>
      <c r="F85" s="5"/>
      <c r="G85" s="5"/>
      <c r="H85" s="5"/>
      <c r="I85" s="5"/>
      <c r="J85" s="5"/>
      <c r="K85" s="5"/>
      <c r="L85" s="5"/>
      <c r="M85" s="5"/>
      <c r="N85" s="5"/>
      <c r="P85" s="764" t="s">
        <v>496</v>
      </c>
      <c r="Q85" s="48"/>
      <c r="R85" s="723" t="s">
        <v>455</v>
      </c>
      <c r="S85" s="724">
        <v>41604</v>
      </c>
      <c r="T85" s="722" t="s">
        <v>497</v>
      </c>
      <c r="U85" s="708"/>
      <c r="V85" s="709"/>
      <c r="W85" s="708"/>
      <c r="X85" s="708"/>
      <c r="Y85" s="708"/>
      <c r="Z85" s="708"/>
      <c r="AA85" s="708"/>
      <c r="AB85" s="708"/>
      <c r="AC85" s="708"/>
      <c r="AD85" s="708"/>
      <c r="AE85" s="708"/>
      <c r="AF85" s="710"/>
      <c r="AG85" s="711"/>
      <c r="AH85" s="711"/>
      <c r="AI85" s="712"/>
      <c r="AJ85" s="74"/>
      <c r="AK85" s="74"/>
      <c r="AL85" s="74"/>
      <c r="AM85" s="81"/>
    </row>
    <row r="86" spans="1:39" ht="24.75" customHeight="1">
      <c r="A86" s="544"/>
      <c r="B86" s="5"/>
      <c r="C86" s="5"/>
      <c r="D86" s="5"/>
      <c r="E86" s="5"/>
      <c r="F86" s="5"/>
      <c r="G86" s="5"/>
      <c r="H86" s="5"/>
      <c r="I86" s="5"/>
      <c r="J86" s="5"/>
      <c r="K86" s="5"/>
      <c r="L86" s="5"/>
      <c r="M86" s="5"/>
      <c r="N86" s="5"/>
      <c r="P86" s="764" t="s">
        <v>399</v>
      </c>
      <c r="Q86" s="48"/>
      <c r="R86" s="723" t="s">
        <v>453</v>
      </c>
      <c r="S86" s="724">
        <v>41605</v>
      </c>
      <c r="T86" s="722" t="s">
        <v>498</v>
      </c>
      <c r="U86" s="708"/>
      <c r="V86" s="709"/>
      <c r="W86" s="708"/>
      <c r="X86" s="708"/>
      <c r="Y86" s="708"/>
      <c r="Z86" s="708"/>
      <c r="AA86" s="708"/>
      <c r="AB86" s="708"/>
      <c r="AC86" s="708"/>
      <c r="AD86" s="708"/>
      <c r="AE86" s="708"/>
      <c r="AF86" s="710"/>
      <c r="AG86" s="711"/>
      <c r="AH86" s="711"/>
      <c r="AI86" s="712"/>
      <c r="AJ86" s="74"/>
      <c r="AK86" s="74"/>
      <c r="AL86" s="74"/>
      <c r="AM86" s="81"/>
    </row>
    <row r="87" spans="1:39" ht="24.75" customHeight="1">
      <c r="A87" s="544"/>
      <c r="B87" s="5"/>
      <c r="C87" s="5"/>
      <c r="D87" s="5"/>
      <c r="E87" s="5"/>
      <c r="F87" s="5"/>
      <c r="G87" s="5"/>
      <c r="H87" s="5"/>
      <c r="I87" s="5"/>
      <c r="J87" s="5"/>
      <c r="K87" s="5"/>
      <c r="L87" s="5"/>
      <c r="M87" s="5"/>
      <c r="N87" s="5"/>
      <c r="P87" s="763" t="s">
        <v>487</v>
      </c>
      <c r="Q87" s="48"/>
      <c r="R87" s="723" t="s">
        <v>455</v>
      </c>
      <c r="S87" s="724">
        <v>41611</v>
      </c>
      <c r="T87" s="722" t="s">
        <v>446</v>
      </c>
      <c r="U87" s="708"/>
      <c r="V87" s="709"/>
      <c r="W87" s="708"/>
      <c r="X87" s="708"/>
      <c r="Y87" s="708"/>
      <c r="Z87" s="708"/>
      <c r="AA87" s="708"/>
      <c r="AB87" s="708"/>
      <c r="AC87" s="708"/>
      <c r="AD87" s="708"/>
      <c r="AE87" s="708"/>
      <c r="AF87" s="710"/>
      <c r="AG87" s="711"/>
      <c r="AH87" s="711"/>
      <c r="AI87" s="712"/>
      <c r="AJ87" s="74"/>
      <c r="AK87" s="74"/>
      <c r="AL87" s="74"/>
      <c r="AM87" s="81"/>
    </row>
    <row r="88" spans="1:39" ht="24.75" customHeight="1">
      <c r="A88" s="544"/>
      <c r="B88" s="5"/>
      <c r="C88" s="5"/>
      <c r="D88" s="5"/>
      <c r="E88" s="5"/>
      <c r="F88" s="5"/>
      <c r="G88" s="5"/>
      <c r="H88" s="5"/>
      <c r="I88" s="5"/>
      <c r="J88" s="5"/>
      <c r="K88" s="5"/>
      <c r="L88" s="5"/>
      <c r="M88" s="5"/>
      <c r="N88" s="5"/>
      <c r="P88" s="764" t="s">
        <v>499</v>
      </c>
      <c r="Q88" s="48"/>
      <c r="R88" s="723" t="s">
        <v>458</v>
      </c>
      <c r="S88" s="724">
        <v>41613</v>
      </c>
      <c r="T88" s="722" t="s">
        <v>489</v>
      </c>
      <c r="U88" s="708"/>
      <c r="V88" s="709"/>
      <c r="W88" s="708"/>
      <c r="X88" s="708"/>
      <c r="Y88" s="708"/>
      <c r="Z88" s="708"/>
      <c r="AA88" s="708"/>
      <c r="AB88" s="708"/>
      <c r="AC88" s="708"/>
      <c r="AD88" s="708"/>
      <c r="AE88" s="708"/>
      <c r="AF88" s="710"/>
      <c r="AG88" s="711"/>
      <c r="AH88" s="711"/>
      <c r="AI88" s="712"/>
      <c r="AJ88" s="74"/>
      <c r="AK88" s="74"/>
      <c r="AL88" s="74"/>
      <c r="AM88" s="81"/>
    </row>
    <row r="89" spans="1:39" ht="24.75" customHeight="1">
      <c r="A89" s="544"/>
      <c r="B89" s="5"/>
      <c r="C89" s="5"/>
      <c r="D89" s="5"/>
      <c r="E89" s="5"/>
      <c r="F89" s="5"/>
      <c r="G89" s="5"/>
      <c r="H89" s="5"/>
      <c r="I89" s="5"/>
      <c r="J89" s="5"/>
      <c r="K89" s="5"/>
      <c r="L89" s="5"/>
      <c r="M89" s="5"/>
      <c r="N89" s="5"/>
      <c r="P89" s="764" t="s">
        <v>403</v>
      </c>
      <c r="Q89" s="48"/>
      <c r="R89" s="723" t="s">
        <v>455</v>
      </c>
      <c r="S89" s="724">
        <v>41618</v>
      </c>
      <c r="T89" s="725" t="s">
        <v>459</v>
      </c>
      <c r="U89" s="708"/>
      <c r="V89" s="709"/>
      <c r="W89" s="708"/>
      <c r="X89" s="708"/>
      <c r="Y89" s="708"/>
      <c r="Z89" s="708"/>
      <c r="AA89" s="708"/>
      <c r="AB89" s="708"/>
      <c r="AC89" s="708"/>
      <c r="AD89" s="708"/>
      <c r="AE89" s="708"/>
      <c r="AF89" s="710"/>
      <c r="AG89" s="711"/>
      <c r="AH89" s="711"/>
      <c r="AI89" s="712"/>
      <c r="AJ89" s="74"/>
      <c r="AK89" s="74"/>
      <c r="AL89" s="74"/>
      <c r="AM89" s="81"/>
    </row>
    <row r="90" spans="1:39" ht="24.75" customHeight="1">
      <c r="A90" s="544"/>
      <c r="B90" s="5"/>
      <c r="C90" s="5"/>
      <c r="D90" s="5"/>
      <c r="E90" s="5"/>
      <c r="F90" s="5"/>
      <c r="G90" s="5"/>
      <c r="H90" s="5"/>
      <c r="I90" s="5"/>
      <c r="J90" s="5"/>
      <c r="K90" s="5"/>
      <c r="L90" s="5"/>
      <c r="M90" s="5"/>
      <c r="N90" s="5"/>
      <c r="P90" s="764" t="s">
        <v>500</v>
      </c>
      <c r="Q90" s="48"/>
      <c r="R90" s="723" t="s">
        <v>453</v>
      </c>
      <c r="S90" s="724">
        <v>41619</v>
      </c>
      <c r="T90" s="722" t="s">
        <v>501</v>
      </c>
      <c r="U90" s="708"/>
      <c r="V90" s="709"/>
      <c r="W90" s="708"/>
      <c r="X90" s="708"/>
      <c r="Y90" s="708"/>
      <c r="Z90" s="708"/>
      <c r="AA90" s="708"/>
      <c r="AB90" s="708"/>
      <c r="AC90" s="708"/>
      <c r="AD90" s="708"/>
      <c r="AE90" s="708"/>
      <c r="AF90" s="710"/>
      <c r="AG90" s="711"/>
      <c r="AH90" s="711"/>
      <c r="AI90" s="712"/>
      <c r="AJ90" s="74"/>
      <c r="AK90" s="74"/>
      <c r="AL90" s="74"/>
      <c r="AM90" s="81"/>
    </row>
    <row r="91" spans="1:39" ht="24.75" customHeight="1">
      <c r="A91" s="544"/>
      <c r="B91" s="5"/>
      <c r="C91" s="5"/>
      <c r="D91" s="5"/>
      <c r="E91" s="5"/>
      <c r="F91" s="5"/>
      <c r="G91" s="5"/>
      <c r="H91" s="5"/>
      <c r="I91" s="5"/>
      <c r="J91" s="5"/>
      <c r="K91" s="5"/>
      <c r="L91" s="5"/>
      <c r="M91" s="5"/>
      <c r="N91" s="5"/>
      <c r="P91" s="764" t="s">
        <v>506</v>
      </c>
      <c r="Q91" s="48"/>
      <c r="R91" s="723" t="s">
        <v>455</v>
      </c>
      <c r="S91" s="724">
        <v>41625</v>
      </c>
      <c r="T91" s="722"/>
      <c r="U91" s="708"/>
      <c r="V91" s="709"/>
      <c r="W91" s="708"/>
      <c r="X91" s="708"/>
      <c r="Y91" s="708"/>
      <c r="Z91" s="708"/>
      <c r="AA91" s="708"/>
      <c r="AB91" s="708"/>
      <c r="AC91" s="708"/>
      <c r="AD91" s="708"/>
      <c r="AE91" s="708"/>
      <c r="AF91" s="710"/>
      <c r="AG91" s="711"/>
      <c r="AH91" s="711"/>
      <c r="AI91" s="712"/>
      <c r="AJ91" s="74"/>
      <c r="AK91" s="74"/>
      <c r="AL91" s="74"/>
      <c r="AM91" s="81"/>
    </row>
    <row r="92" spans="1:39" ht="24.75" customHeight="1">
      <c r="A92" s="544"/>
      <c r="B92" s="5"/>
      <c r="C92" s="5"/>
      <c r="D92" s="5"/>
      <c r="E92" s="5"/>
      <c r="F92" s="5"/>
      <c r="G92" s="5"/>
      <c r="H92" s="5"/>
      <c r="I92" s="5"/>
      <c r="J92" s="5"/>
      <c r="K92" s="5"/>
      <c r="L92" s="5"/>
      <c r="M92" s="5"/>
      <c r="N92" s="5"/>
      <c r="P92" s="764" t="s">
        <v>402</v>
      </c>
      <c r="Q92" s="48"/>
      <c r="R92" s="723" t="s">
        <v>453</v>
      </c>
      <c r="S92" s="724">
        <v>41626</v>
      </c>
      <c r="T92" s="722"/>
      <c r="U92" s="708"/>
      <c r="V92" s="709"/>
      <c r="W92" s="708"/>
      <c r="X92" s="708"/>
      <c r="Y92" s="708"/>
      <c r="Z92" s="708"/>
      <c r="AA92" s="708"/>
      <c r="AB92" s="708"/>
      <c r="AC92" s="708"/>
      <c r="AD92" s="708"/>
      <c r="AE92" s="708"/>
      <c r="AF92" s="710"/>
      <c r="AG92" s="711"/>
      <c r="AH92" s="711"/>
      <c r="AI92" s="712"/>
      <c r="AJ92" s="74"/>
      <c r="AK92" s="74"/>
      <c r="AL92" s="74"/>
      <c r="AM92" s="81"/>
    </row>
    <row r="93" spans="1:39" ht="24.75" customHeight="1">
      <c r="A93" s="544"/>
      <c r="B93" s="5"/>
      <c r="C93" s="5"/>
      <c r="D93" s="5"/>
      <c r="E93" s="5"/>
      <c r="F93" s="5"/>
      <c r="G93" s="5"/>
      <c r="H93" s="5"/>
      <c r="I93" s="5"/>
      <c r="J93" s="5"/>
      <c r="K93" s="5"/>
      <c r="L93" s="5"/>
      <c r="M93" s="5"/>
      <c r="N93" s="5"/>
      <c r="P93" s="763" t="s">
        <v>487</v>
      </c>
      <c r="Q93" s="48"/>
      <c r="R93" s="723" t="s">
        <v>493</v>
      </c>
      <c r="S93" s="724">
        <v>41628</v>
      </c>
      <c r="T93" s="722"/>
      <c r="U93" s="708"/>
      <c r="V93" s="709"/>
      <c r="W93" s="708"/>
      <c r="X93" s="708"/>
      <c r="Y93" s="708"/>
      <c r="Z93" s="708"/>
      <c r="AA93" s="708"/>
      <c r="AB93" s="708"/>
      <c r="AC93" s="708"/>
      <c r="AD93" s="708"/>
      <c r="AE93" s="708"/>
      <c r="AF93" s="710"/>
      <c r="AG93" s="711"/>
      <c r="AH93" s="711"/>
      <c r="AI93" s="712"/>
      <c r="AJ93" s="74"/>
      <c r="AK93" s="74"/>
      <c r="AL93" s="74"/>
      <c r="AM93" s="81"/>
    </row>
    <row r="94" spans="1:39" ht="24.75" customHeight="1">
      <c r="A94" s="544"/>
      <c r="B94" s="5"/>
      <c r="C94" s="5"/>
      <c r="D94" s="5"/>
      <c r="E94" s="5"/>
      <c r="F94" s="5"/>
      <c r="G94" s="5"/>
      <c r="H94" s="5"/>
      <c r="I94" s="5"/>
      <c r="J94" s="5"/>
      <c r="K94" s="5"/>
      <c r="L94" s="5"/>
      <c r="M94" s="5"/>
      <c r="N94" s="5"/>
      <c r="P94" s="764" t="s">
        <v>399</v>
      </c>
      <c r="Q94" s="48"/>
      <c r="R94" s="723" t="s">
        <v>494</v>
      </c>
      <c r="S94" s="724" t="s">
        <v>495</v>
      </c>
      <c r="T94" s="722"/>
      <c r="U94" s="708"/>
      <c r="V94" s="709"/>
      <c r="W94" s="708"/>
      <c r="X94" s="708"/>
      <c r="Y94" s="708"/>
      <c r="Z94" s="708"/>
      <c r="AA94" s="708"/>
      <c r="AB94" s="708"/>
      <c r="AC94" s="708"/>
      <c r="AD94" s="708"/>
      <c r="AE94" s="708"/>
      <c r="AF94" s="710"/>
      <c r="AG94" s="711"/>
      <c r="AH94" s="711"/>
      <c r="AI94" s="712"/>
      <c r="AJ94" s="74"/>
      <c r="AK94" s="74"/>
      <c r="AL94" s="74"/>
      <c r="AM94" s="81"/>
    </row>
    <row r="95" spans="1:39" ht="25.5" customHeight="1">
      <c r="A95" s="544"/>
      <c r="B95" s="5"/>
      <c r="C95" s="5"/>
      <c r="D95" s="5"/>
      <c r="E95" s="5"/>
      <c r="F95" s="5"/>
      <c r="G95" s="5"/>
      <c r="H95" s="5"/>
      <c r="I95" s="5"/>
      <c r="J95" s="5"/>
      <c r="K95" s="5"/>
      <c r="L95" s="5"/>
      <c r="M95" s="5"/>
      <c r="N95" s="5"/>
      <c r="P95" s="766"/>
      <c r="Q95" s="48"/>
      <c r="R95" s="716"/>
      <c r="S95" s="430"/>
      <c r="T95" s="6"/>
      <c r="U95" s="145"/>
      <c r="V95" s="5"/>
      <c r="W95" s="145"/>
      <c r="X95" s="145"/>
      <c r="Y95" s="145"/>
      <c r="Z95" s="145"/>
      <c r="AA95" s="145"/>
      <c r="AB95" s="145"/>
      <c r="AC95" s="145"/>
      <c r="AD95" s="145"/>
      <c r="AE95" s="145"/>
      <c r="AG95" s="74"/>
      <c r="AH95" s="74"/>
      <c r="AI95" s="74"/>
      <c r="AJ95" s="74"/>
      <c r="AK95" s="74"/>
      <c r="AL95" s="74"/>
      <c r="AM95" s="81"/>
    </row>
    <row r="96" spans="1:39">
      <c r="A96" s="544"/>
      <c r="B96" s="5"/>
      <c r="C96" s="5"/>
      <c r="D96" s="5"/>
      <c r="E96" s="5"/>
      <c r="F96" s="5"/>
      <c r="G96" s="5"/>
      <c r="H96" s="5"/>
      <c r="I96" s="5"/>
      <c r="J96" s="5"/>
      <c r="K96" s="5"/>
      <c r="L96" s="5"/>
      <c r="M96" s="5"/>
      <c r="N96" s="5"/>
      <c r="P96" s="6"/>
      <c r="Q96" s="6"/>
      <c r="R96" s="5"/>
      <c r="S96" s="5"/>
      <c r="T96" s="5"/>
      <c r="U96" s="145"/>
      <c r="V96" s="5"/>
      <c r="W96" s="145"/>
      <c r="X96" s="145"/>
      <c r="Y96" s="145"/>
      <c r="Z96" s="145"/>
      <c r="AA96" s="145"/>
      <c r="AB96" s="145"/>
      <c r="AC96" s="145"/>
      <c r="AD96" s="145"/>
      <c r="AE96" s="145"/>
      <c r="AG96" s="74"/>
      <c r="AH96" s="74"/>
      <c r="AI96" s="74"/>
      <c r="AJ96" s="74"/>
      <c r="AK96" s="74"/>
      <c r="AL96" s="74"/>
      <c r="AM96" s="81"/>
    </row>
    <row r="97" spans="1:67">
      <c r="A97" s="544"/>
      <c r="B97" s="5"/>
      <c r="C97" s="5"/>
      <c r="D97" s="5"/>
      <c r="E97" s="5"/>
      <c r="F97" s="5"/>
      <c r="G97" s="5"/>
      <c r="H97" s="5"/>
      <c r="I97" s="5"/>
      <c r="J97" s="5"/>
      <c r="K97" s="5"/>
      <c r="L97" s="5"/>
      <c r="M97" s="5"/>
      <c r="N97" s="5"/>
      <c r="P97" s="6"/>
      <c r="Q97" s="6"/>
      <c r="R97" s="5"/>
      <c r="S97" s="5"/>
      <c r="T97" s="5"/>
      <c r="U97" s="145"/>
      <c r="V97" s="5"/>
      <c r="W97" s="145"/>
      <c r="X97" s="145"/>
      <c r="Y97" s="145"/>
      <c r="Z97" s="145"/>
      <c r="AA97" s="145"/>
      <c r="AB97" s="145"/>
      <c r="AC97" s="145"/>
      <c r="AD97" s="145"/>
      <c r="AE97" s="145"/>
      <c r="AG97" s="74"/>
      <c r="AH97" s="74"/>
      <c r="AI97" s="74"/>
      <c r="AJ97" s="74"/>
      <c r="AK97" s="74"/>
      <c r="AL97" s="74"/>
      <c r="AM97" s="81"/>
    </row>
    <row r="98" spans="1:67">
      <c r="A98" s="544"/>
      <c r="B98" s="5"/>
      <c r="C98" s="5"/>
      <c r="D98" s="5"/>
      <c r="E98" s="5"/>
      <c r="F98" s="5"/>
      <c r="G98" s="5"/>
      <c r="H98" s="5"/>
      <c r="I98" s="5"/>
      <c r="J98" s="5"/>
      <c r="K98" s="5"/>
      <c r="L98" s="5"/>
      <c r="M98" s="5"/>
      <c r="N98" s="5"/>
      <c r="P98" s="6"/>
      <c r="Q98" s="6"/>
      <c r="R98" s="5"/>
      <c r="S98" s="5"/>
      <c r="T98" s="5"/>
      <c r="U98" s="145"/>
      <c r="V98" s="5"/>
      <c r="W98" s="145"/>
      <c r="X98" s="145"/>
      <c r="Y98" s="145"/>
      <c r="Z98" s="145"/>
      <c r="AA98" s="145"/>
      <c r="AB98" s="145"/>
      <c r="AC98" s="145"/>
      <c r="AD98" s="145"/>
      <c r="AE98" s="145"/>
      <c r="AG98" s="74"/>
      <c r="AH98" s="74"/>
      <c r="AI98" s="74"/>
      <c r="AJ98" s="74"/>
      <c r="AK98" s="74"/>
      <c r="AL98" s="74"/>
      <c r="AM98" s="81"/>
    </row>
    <row r="99" spans="1:67">
      <c r="A99" s="544"/>
      <c r="B99" s="5"/>
      <c r="C99" s="5"/>
      <c r="D99" s="5"/>
      <c r="E99" s="5"/>
      <c r="F99" s="5"/>
      <c r="G99" s="5"/>
      <c r="H99" s="5"/>
      <c r="I99" s="5"/>
      <c r="J99" s="5"/>
      <c r="K99" s="5"/>
      <c r="L99" s="5"/>
      <c r="M99" s="5"/>
      <c r="N99" s="5"/>
      <c r="P99" s="6"/>
      <c r="Q99" s="6"/>
      <c r="R99" s="6"/>
      <c r="S99" s="430"/>
      <c r="T99" s="6"/>
      <c r="U99" s="145"/>
      <c r="V99" s="5"/>
      <c r="W99" s="145"/>
      <c r="X99" s="145"/>
      <c r="Y99" s="145"/>
      <c r="Z99" s="145"/>
      <c r="AA99" s="145"/>
      <c r="AB99" s="145"/>
      <c r="AC99" s="145"/>
      <c r="AD99" s="145"/>
      <c r="AE99" s="145"/>
      <c r="AG99" s="74"/>
      <c r="AH99" s="74"/>
      <c r="AI99" s="74"/>
      <c r="AJ99" s="74"/>
      <c r="AK99" s="74"/>
      <c r="AL99" s="74"/>
      <c r="AM99" s="81"/>
    </row>
    <row r="100" spans="1:67" ht="9.75" customHeight="1">
      <c r="A100" s="544"/>
      <c r="B100" s="5"/>
      <c r="C100" s="5"/>
      <c r="D100" s="5"/>
      <c r="E100" s="5"/>
      <c r="F100" s="5"/>
      <c r="G100" s="5"/>
      <c r="H100" s="5"/>
      <c r="I100" s="5"/>
      <c r="J100" s="5"/>
      <c r="K100" s="5"/>
      <c r="L100" s="5"/>
      <c r="M100" s="5"/>
      <c r="N100" s="5"/>
      <c r="P100" s="6"/>
      <c r="Q100" s="6"/>
      <c r="R100" s="6"/>
      <c r="S100" s="430"/>
      <c r="T100" s="6"/>
      <c r="U100" s="145"/>
      <c r="V100" s="5"/>
      <c r="W100" s="145"/>
      <c r="X100" s="145"/>
      <c r="Y100" s="145"/>
      <c r="Z100" s="145"/>
      <c r="AA100" s="145"/>
      <c r="AB100" s="145"/>
      <c r="AC100" s="145"/>
      <c r="AD100" s="145"/>
      <c r="AE100" s="145"/>
      <c r="AG100" s="74"/>
      <c r="AH100" s="74"/>
      <c r="AI100" s="74"/>
      <c r="AJ100" s="74"/>
      <c r="AK100" s="74"/>
      <c r="AL100" s="74"/>
      <c r="AM100" s="81"/>
    </row>
    <row r="101" spans="1:67" s="500" customFormat="1">
      <c r="A101" s="539"/>
      <c r="P101" s="502"/>
      <c r="Q101" s="502"/>
      <c r="R101" s="502"/>
      <c r="S101" s="740"/>
      <c r="T101" s="502"/>
      <c r="U101" s="503"/>
      <c r="W101" s="503"/>
      <c r="X101" s="503"/>
      <c r="Y101" s="503"/>
      <c r="Z101" s="503"/>
      <c r="AA101" s="503"/>
      <c r="AB101" s="503"/>
      <c r="AC101" s="503"/>
      <c r="AD101" s="503"/>
      <c r="AE101" s="503"/>
      <c r="AF101" s="529"/>
      <c r="AG101" s="741"/>
      <c r="AH101" s="741"/>
      <c r="AI101" s="741"/>
      <c r="AJ101" s="741"/>
      <c r="AK101" s="741"/>
      <c r="AL101" s="741"/>
      <c r="AM101" s="507"/>
      <c r="AN101" s="529"/>
      <c r="AO101" s="529"/>
      <c r="AP101" s="532"/>
      <c r="AQ101" s="529"/>
      <c r="AR101" s="501"/>
      <c r="AS101" s="501"/>
      <c r="AT101" s="501"/>
      <c r="AU101" s="501"/>
      <c r="AV101" s="501"/>
      <c r="AW101" s="501"/>
      <c r="AX101" s="501"/>
      <c r="AY101" s="501"/>
      <c r="AZ101" s="501"/>
      <c r="BA101" s="501"/>
      <c r="BB101" s="501"/>
      <c r="BC101" s="501"/>
      <c r="BD101" s="501"/>
      <c r="BE101" s="501"/>
      <c r="BF101" s="501"/>
      <c r="BG101" s="501"/>
      <c r="BH101" s="501"/>
      <c r="BI101" s="501"/>
      <c r="BJ101" s="501"/>
      <c r="BK101" s="501"/>
      <c r="BL101" s="501"/>
      <c r="BM101" s="501"/>
      <c r="BN101" s="501"/>
      <c r="BO101" s="501"/>
    </row>
    <row r="102" spans="1:67" s="500" customFormat="1">
      <c r="A102" s="539"/>
      <c r="P102" s="502"/>
      <c r="Q102" s="502"/>
      <c r="R102" s="502"/>
      <c r="S102" s="740"/>
      <c r="T102" s="502"/>
      <c r="U102" s="503"/>
      <c r="W102" s="503"/>
      <c r="X102" s="503"/>
      <c r="Y102" s="503"/>
      <c r="Z102" s="503"/>
      <c r="AA102" s="503"/>
      <c r="AB102" s="503"/>
      <c r="AC102" s="503"/>
      <c r="AD102" s="503"/>
      <c r="AE102" s="503"/>
      <c r="AF102" s="529"/>
      <c r="AG102" s="741"/>
      <c r="AH102" s="741"/>
      <c r="AI102" s="741"/>
      <c r="AJ102" s="741"/>
      <c r="AK102" s="741"/>
      <c r="AL102" s="741"/>
      <c r="AM102" s="507"/>
      <c r="AN102" s="529"/>
      <c r="AO102" s="529"/>
      <c r="AP102" s="532"/>
      <c r="AQ102" s="529"/>
      <c r="AR102" s="501"/>
      <c r="AS102" s="501"/>
      <c r="AT102" s="501"/>
      <c r="AU102" s="501"/>
      <c r="AV102" s="501"/>
      <c r="AW102" s="501"/>
      <c r="AX102" s="501"/>
      <c r="AY102" s="501"/>
      <c r="AZ102" s="501"/>
      <c r="BA102" s="501"/>
      <c r="BB102" s="501"/>
      <c r="BC102" s="501"/>
      <c r="BD102" s="501"/>
      <c r="BE102" s="501"/>
      <c r="BF102" s="501"/>
      <c r="BG102" s="501"/>
      <c r="BH102" s="501"/>
      <c r="BI102" s="501"/>
      <c r="BJ102" s="501"/>
      <c r="BK102" s="501"/>
      <c r="BL102" s="501"/>
      <c r="BM102" s="501"/>
      <c r="BN102" s="501"/>
      <c r="BO102" s="501"/>
    </row>
    <row r="103" spans="1:67" s="500" customFormat="1">
      <c r="A103" s="539"/>
      <c r="P103" s="502"/>
      <c r="Q103" s="502"/>
      <c r="R103" s="502"/>
      <c r="S103" s="740"/>
      <c r="T103" s="502"/>
      <c r="U103" s="503"/>
      <c r="W103" s="503"/>
      <c r="X103" s="503"/>
      <c r="Y103" s="503"/>
      <c r="Z103" s="503"/>
      <c r="AA103" s="503"/>
      <c r="AB103" s="503"/>
      <c r="AC103" s="503"/>
      <c r="AD103" s="503"/>
      <c r="AE103" s="503"/>
      <c r="AF103" s="529"/>
      <c r="AG103" s="741"/>
      <c r="AH103" s="741"/>
      <c r="AI103" s="741"/>
      <c r="AJ103" s="741"/>
      <c r="AK103" s="741"/>
      <c r="AL103" s="741"/>
      <c r="AM103" s="507"/>
      <c r="AN103" s="529"/>
      <c r="AO103" s="529"/>
      <c r="AP103" s="532"/>
      <c r="AQ103" s="529"/>
      <c r="AR103" s="501"/>
      <c r="AS103" s="501"/>
      <c r="AT103" s="501"/>
      <c r="AU103" s="501"/>
      <c r="AV103" s="501"/>
      <c r="AW103" s="501"/>
      <c r="AX103" s="501"/>
      <c r="AY103" s="501"/>
      <c r="AZ103" s="501"/>
      <c r="BA103" s="501"/>
      <c r="BB103" s="501"/>
      <c r="BC103" s="501"/>
      <c r="BD103" s="501"/>
      <c r="BE103" s="501"/>
      <c r="BF103" s="501"/>
      <c r="BG103" s="501"/>
      <c r="BH103" s="501"/>
      <c r="BI103" s="501"/>
      <c r="BJ103" s="501"/>
      <c r="BK103" s="501"/>
      <c r="BL103" s="501"/>
      <c r="BM103" s="501"/>
      <c r="BN103" s="501"/>
      <c r="BO103" s="501"/>
    </row>
    <row r="104" spans="1:67" s="500" customFormat="1">
      <c r="A104" s="539"/>
      <c r="P104" s="502"/>
      <c r="Q104" s="502"/>
      <c r="R104" s="502"/>
      <c r="S104" s="740"/>
      <c r="T104" s="502"/>
      <c r="U104" s="503"/>
      <c r="W104" s="503"/>
      <c r="X104" s="503"/>
      <c r="Y104" s="503"/>
      <c r="Z104" s="503"/>
      <c r="AA104" s="503"/>
      <c r="AB104" s="503"/>
      <c r="AC104" s="503"/>
      <c r="AD104" s="503"/>
      <c r="AE104" s="503"/>
      <c r="AF104" s="529"/>
      <c r="AG104" s="741"/>
      <c r="AH104" s="741"/>
      <c r="AI104" s="741"/>
      <c r="AJ104" s="741"/>
      <c r="AK104" s="741"/>
      <c r="AL104" s="741"/>
      <c r="AM104" s="507"/>
      <c r="AN104" s="529"/>
      <c r="AO104" s="529"/>
      <c r="AP104" s="532"/>
      <c r="AQ104" s="529"/>
      <c r="AR104" s="501"/>
      <c r="AS104" s="501"/>
      <c r="AT104" s="501"/>
      <c r="AU104" s="501"/>
      <c r="AV104" s="501"/>
      <c r="AW104" s="501"/>
      <c r="AX104" s="501"/>
      <c r="AY104" s="501"/>
      <c r="AZ104" s="501"/>
      <c r="BA104" s="501"/>
      <c r="BB104" s="501"/>
      <c r="BC104" s="501"/>
      <c r="BD104" s="501"/>
      <c r="BE104" s="501"/>
      <c r="BF104" s="501"/>
      <c r="BG104" s="501"/>
      <c r="BH104" s="501"/>
      <c r="BI104" s="501"/>
      <c r="BJ104" s="501"/>
      <c r="BK104" s="501"/>
      <c r="BL104" s="501"/>
      <c r="BM104" s="501"/>
      <c r="BN104" s="501"/>
      <c r="BO104" s="501"/>
    </row>
    <row r="105" spans="1:67" s="500" customFormat="1">
      <c r="A105" s="539"/>
      <c r="P105" s="502"/>
      <c r="Q105" s="502"/>
      <c r="R105" s="502"/>
      <c r="S105" s="740"/>
      <c r="T105" s="502"/>
      <c r="U105" s="503"/>
      <c r="W105" s="503"/>
      <c r="X105" s="503"/>
      <c r="Y105" s="503"/>
      <c r="Z105" s="503"/>
      <c r="AA105" s="503"/>
      <c r="AB105" s="503"/>
      <c r="AC105" s="503"/>
      <c r="AD105" s="503"/>
      <c r="AE105" s="503"/>
      <c r="AF105" s="529"/>
      <c r="AG105" s="741"/>
      <c r="AH105" s="741"/>
      <c r="AI105" s="741"/>
      <c r="AJ105" s="741"/>
      <c r="AK105" s="741"/>
      <c r="AL105" s="741"/>
      <c r="AM105" s="507"/>
      <c r="AN105" s="529"/>
      <c r="AO105" s="529"/>
      <c r="AP105" s="532"/>
      <c r="AQ105" s="529"/>
      <c r="AR105" s="501"/>
      <c r="AS105" s="501"/>
      <c r="AT105" s="501"/>
      <c r="AU105" s="501"/>
      <c r="AV105" s="501"/>
      <c r="AW105" s="501"/>
      <c r="AX105" s="501"/>
      <c r="AY105" s="501"/>
      <c r="AZ105" s="501"/>
      <c r="BA105" s="501"/>
      <c r="BB105" s="501"/>
      <c r="BC105" s="501"/>
      <c r="BD105" s="501"/>
      <c r="BE105" s="501"/>
      <c r="BF105" s="501"/>
      <c r="BG105" s="501"/>
      <c r="BH105" s="501"/>
      <c r="BI105" s="501"/>
      <c r="BJ105" s="501"/>
      <c r="BK105" s="501"/>
      <c r="BL105" s="501"/>
      <c r="BM105" s="501"/>
      <c r="BN105" s="501"/>
      <c r="BO105" s="501"/>
    </row>
    <row r="106" spans="1:67" s="500" customFormat="1">
      <c r="A106" s="539"/>
      <c r="P106" s="502"/>
      <c r="Q106" s="502"/>
      <c r="R106" s="502"/>
      <c r="S106" s="740"/>
      <c r="T106" s="502"/>
      <c r="U106" s="503"/>
      <c r="W106" s="503"/>
      <c r="X106" s="503"/>
      <c r="Y106" s="503"/>
      <c r="Z106" s="503"/>
      <c r="AA106" s="503"/>
      <c r="AB106" s="503"/>
      <c r="AC106" s="503"/>
      <c r="AD106" s="503"/>
      <c r="AE106" s="503"/>
      <c r="AF106" s="529"/>
      <c r="AG106" s="741"/>
      <c r="AH106" s="741"/>
      <c r="AI106" s="741"/>
      <c r="AJ106" s="741"/>
      <c r="AK106" s="741"/>
      <c r="AL106" s="741"/>
      <c r="AM106" s="507"/>
      <c r="AN106" s="529"/>
      <c r="AO106" s="529"/>
      <c r="AP106" s="532"/>
      <c r="AQ106" s="529"/>
      <c r="AR106" s="501"/>
      <c r="AS106" s="501"/>
      <c r="AT106" s="501"/>
      <c r="AU106" s="501"/>
      <c r="AV106" s="501"/>
      <c r="AW106" s="501"/>
      <c r="AX106" s="501"/>
      <c r="AY106" s="501"/>
      <c r="AZ106" s="501"/>
      <c r="BA106" s="501"/>
      <c r="BB106" s="501"/>
      <c r="BC106" s="501"/>
      <c r="BD106" s="501"/>
      <c r="BE106" s="501"/>
      <c r="BF106" s="501"/>
      <c r="BG106" s="501"/>
      <c r="BH106" s="501"/>
      <c r="BI106" s="501"/>
      <c r="BJ106" s="501"/>
      <c r="BK106" s="501"/>
      <c r="BL106" s="501"/>
      <c r="BM106" s="501"/>
      <c r="BN106" s="501"/>
      <c r="BO106" s="501"/>
    </row>
    <row r="107" spans="1:67" s="500" customFormat="1">
      <c r="A107" s="539"/>
      <c r="P107" s="502"/>
      <c r="Q107" s="502"/>
      <c r="R107" s="502"/>
      <c r="S107" s="740"/>
      <c r="T107" s="502"/>
      <c r="U107" s="503"/>
      <c r="W107" s="503"/>
      <c r="X107" s="503"/>
      <c r="Y107" s="503"/>
      <c r="Z107" s="503"/>
      <c r="AA107" s="503"/>
      <c r="AB107" s="503"/>
      <c r="AC107" s="503"/>
      <c r="AD107" s="503"/>
      <c r="AE107" s="503"/>
      <c r="AF107" s="529"/>
      <c r="AG107" s="741"/>
      <c r="AH107" s="741"/>
      <c r="AI107" s="741"/>
      <c r="AJ107" s="741"/>
      <c r="AK107" s="741"/>
      <c r="AL107" s="741"/>
      <c r="AM107" s="507"/>
      <c r="AN107" s="529"/>
      <c r="AO107" s="529"/>
      <c r="AP107" s="532"/>
      <c r="AQ107" s="529"/>
      <c r="AR107" s="501"/>
      <c r="AS107" s="501"/>
      <c r="AT107" s="501"/>
      <c r="AU107" s="501"/>
      <c r="AV107" s="501"/>
      <c r="AW107" s="501"/>
      <c r="AX107" s="501"/>
      <c r="AY107" s="501"/>
      <c r="AZ107" s="501"/>
      <c r="BA107" s="501"/>
      <c r="BB107" s="501"/>
      <c r="BC107" s="501"/>
      <c r="BD107" s="501"/>
      <c r="BE107" s="501"/>
      <c r="BF107" s="501"/>
      <c r="BG107" s="501"/>
      <c r="BH107" s="501"/>
      <c r="BI107" s="501"/>
      <c r="BJ107" s="501"/>
      <c r="BK107" s="501"/>
      <c r="BL107" s="501"/>
      <c r="BM107" s="501"/>
      <c r="BN107" s="501"/>
      <c r="BO107" s="501"/>
    </row>
    <row r="108" spans="1:67" s="500" customFormat="1">
      <c r="A108" s="539"/>
      <c r="P108" s="502"/>
      <c r="Q108" s="502"/>
      <c r="R108" s="502"/>
      <c r="S108" s="740"/>
      <c r="T108" s="502"/>
      <c r="U108" s="503"/>
      <c r="W108" s="503"/>
      <c r="X108" s="503"/>
      <c r="Y108" s="503"/>
      <c r="Z108" s="503"/>
      <c r="AA108" s="503"/>
      <c r="AB108" s="503"/>
      <c r="AC108" s="503"/>
      <c r="AD108" s="503"/>
      <c r="AE108" s="503"/>
      <c r="AF108" s="529"/>
      <c r="AG108" s="741"/>
      <c r="AH108" s="741"/>
      <c r="AI108" s="741"/>
      <c r="AJ108" s="741"/>
      <c r="AK108" s="741"/>
      <c r="AL108" s="741"/>
      <c r="AM108" s="507"/>
      <c r="AN108" s="529"/>
      <c r="AO108" s="529"/>
      <c r="AP108" s="532"/>
      <c r="AQ108" s="529"/>
      <c r="AR108" s="501"/>
      <c r="AS108" s="501"/>
      <c r="AT108" s="501"/>
      <c r="AU108" s="501"/>
      <c r="AV108" s="501"/>
      <c r="AW108" s="501"/>
      <c r="AX108" s="501"/>
      <c r="AY108" s="501"/>
      <c r="AZ108" s="501"/>
      <c r="BA108" s="501"/>
      <c r="BB108" s="501"/>
      <c r="BC108" s="501"/>
      <c r="BD108" s="501"/>
      <c r="BE108" s="501"/>
      <c r="BF108" s="501"/>
      <c r="BG108" s="501"/>
      <c r="BH108" s="501"/>
      <c r="BI108" s="501"/>
      <c r="BJ108" s="501"/>
      <c r="BK108" s="501"/>
      <c r="BL108" s="501"/>
      <c r="BM108" s="501"/>
      <c r="BN108" s="501"/>
      <c r="BO108" s="501"/>
    </row>
    <row r="109" spans="1:67" s="500" customFormat="1">
      <c r="A109" s="539"/>
      <c r="P109" s="502"/>
      <c r="Q109" s="502"/>
      <c r="R109" s="502"/>
      <c r="S109" s="740"/>
      <c r="T109" s="502"/>
      <c r="U109" s="503"/>
      <c r="W109" s="503"/>
      <c r="X109" s="503"/>
      <c r="Y109" s="503"/>
      <c r="Z109" s="503"/>
      <c r="AA109" s="503"/>
      <c r="AB109" s="503"/>
      <c r="AC109" s="503"/>
      <c r="AD109" s="503"/>
      <c r="AE109" s="503"/>
      <c r="AF109" s="529"/>
      <c r="AG109" s="741"/>
      <c r="AH109" s="741"/>
      <c r="AI109" s="741"/>
      <c r="AJ109" s="741"/>
      <c r="AK109" s="741"/>
      <c r="AL109" s="741"/>
      <c r="AM109" s="507"/>
      <c r="AN109" s="529"/>
      <c r="AO109" s="529"/>
      <c r="AP109" s="532"/>
      <c r="AQ109" s="529"/>
      <c r="AR109" s="501"/>
      <c r="AS109" s="501"/>
      <c r="AT109" s="501"/>
      <c r="AU109" s="501"/>
      <c r="AV109" s="501"/>
      <c r="AW109" s="501"/>
      <c r="AX109" s="501"/>
      <c r="AY109" s="501"/>
      <c r="AZ109" s="501"/>
      <c r="BA109" s="501"/>
      <c r="BB109" s="501"/>
      <c r="BC109" s="501"/>
      <c r="BD109" s="501"/>
      <c r="BE109" s="501"/>
      <c r="BF109" s="501"/>
      <c r="BG109" s="501"/>
      <c r="BH109" s="501"/>
      <c r="BI109" s="501"/>
      <c r="BJ109" s="501"/>
      <c r="BK109" s="501"/>
      <c r="BL109" s="501"/>
      <c r="BM109" s="501"/>
      <c r="BN109" s="501"/>
      <c r="BO109" s="501"/>
    </row>
    <row r="110" spans="1:67" s="500" customFormat="1">
      <c r="A110" s="539"/>
      <c r="P110" s="502"/>
      <c r="Q110" s="502"/>
      <c r="R110" s="502"/>
      <c r="S110" s="740"/>
      <c r="T110" s="502"/>
      <c r="U110" s="503"/>
      <c r="W110" s="503"/>
      <c r="X110" s="503"/>
      <c r="Y110" s="503"/>
      <c r="Z110" s="503"/>
      <c r="AA110" s="503"/>
      <c r="AB110" s="503"/>
      <c r="AC110" s="503"/>
      <c r="AD110" s="503"/>
      <c r="AE110" s="503"/>
      <c r="AF110" s="529"/>
      <c r="AG110" s="741"/>
      <c r="AH110" s="741"/>
      <c r="AI110" s="741"/>
      <c r="AJ110" s="741"/>
      <c r="AK110" s="741"/>
      <c r="AL110" s="741"/>
      <c r="AM110" s="507"/>
      <c r="AN110" s="529"/>
      <c r="AO110" s="529"/>
      <c r="AP110" s="532"/>
      <c r="AQ110" s="529"/>
      <c r="AR110" s="501"/>
      <c r="AS110" s="501"/>
      <c r="AT110" s="501"/>
      <c r="AU110" s="501"/>
      <c r="AV110" s="501"/>
      <c r="AW110" s="501"/>
      <c r="AX110" s="501"/>
      <c r="AY110" s="501"/>
      <c r="AZ110" s="501"/>
      <c r="BA110" s="501"/>
      <c r="BB110" s="501"/>
      <c r="BC110" s="501"/>
      <c r="BD110" s="501"/>
      <c r="BE110" s="501"/>
      <c r="BF110" s="501"/>
      <c r="BG110" s="501"/>
      <c r="BH110" s="501"/>
      <c r="BI110" s="501"/>
      <c r="BJ110" s="501"/>
      <c r="BK110" s="501"/>
      <c r="BL110" s="501"/>
      <c r="BM110" s="501"/>
      <c r="BN110" s="501"/>
      <c r="BO110" s="501"/>
    </row>
    <row r="111" spans="1:67" s="500" customFormat="1">
      <c r="A111" s="539"/>
      <c r="P111" s="502"/>
      <c r="Q111" s="502"/>
      <c r="R111" s="502"/>
      <c r="S111" s="740"/>
      <c r="T111" s="502"/>
      <c r="U111" s="503"/>
      <c r="W111" s="503"/>
      <c r="X111" s="503"/>
      <c r="Y111" s="503"/>
      <c r="Z111" s="503"/>
      <c r="AA111" s="503"/>
      <c r="AB111" s="503"/>
      <c r="AC111" s="503"/>
      <c r="AD111" s="503"/>
      <c r="AE111" s="503"/>
      <c r="AF111" s="529"/>
      <c r="AG111" s="741"/>
      <c r="AH111" s="741"/>
      <c r="AI111" s="741"/>
      <c r="AJ111" s="741"/>
      <c r="AK111" s="741"/>
      <c r="AL111" s="741"/>
      <c r="AM111" s="507"/>
      <c r="AN111" s="529"/>
      <c r="AO111" s="529"/>
      <c r="AP111" s="532"/>
      <c r="AQ111" s="529"/>
      <c r="AR111" s="501"/>
      <c r="AS111" s="501"/>
      <c r="AT111" s="501"/>
      <c r="AU111" s="501"/>
      <c r="AV111" s="501"/>
      <c r="AW111" s="501"/>
      <c r="AX111" s="501"/>
      <c r="AY111" s="501"/>
      <c r="AZ111" s="501"/>
      <c r="BA111" s="501"/>
      <c r="BB111" s="501"/>
      <c r="BC111" s="501"/>
      <c r="BD111" s="501"/>
      <c r="BE111" s="501"/>
      <c r="BF111" s="501"/>
      <c r="BG111" s="501"/>
      <c r="BH111" s="501"/>
      <c r="BI111" s="501"/>
      <c r="BJ111" s="501"/>
      <c r="BK111" s="501"/>
      <c r="BL111" s="501"/>
      <c r="BM111" s="501"/>
      <c r="BN111" s="501"/>
      <c r="BO111" s="501"/>
    </row>
    <row r="112" spans="1:67" s="500" customFormat="1">
      <c r="A112" s="539"/>
      <c r="P112" s="502"/>
      <c r="Q112" s="502"/>
      <c r="R112" s="502"/>
      <c r="S112" s="740"/>
      <c r="T112" s="502"/>
      <c r="U112" s="503"/>
      <c r="W112" s="503"/>
      <c r="X112" s="503"/>
      <c r="Y112" s="503"/>
      <c r="Z112" s="503"/>
      <c r="AA112" s="503"/>
      <c r="AB112" s="503"/>
      <c r="AC112" s="503"/>
      <c r="AD112" s="503"/>
      <c r="AE112" s="503"/>
      <c r="AF112" s="529"/>
      <c r="AG112" s="741"/>
      <c r="AH112" s="741"/>
      <c r="AI112" s="741"/>
      <c r="AJ112" s="741"/>
      <c r="AK112" s="741"/>
      <c r="AL112" s="741"/>
      <c r="AM112" s="507"/>
      <c r="AN112" s="529"/>
      <c r="AO112" s="529"/>
      <c r="AP112" s="532"/>
      <c r="AQ112" s="529"/>
      <c r="AR112" s="501"/>
      <c r="AS112" s="501"/>
      <c r="AT112" s="501"/>
      <c r="AU112" s="501"/>
      <c r="AV112" s="501"/>
      <c r="AW112" s="501"/>
      <c r="AX112" s="501"/>
      <c r="AY112" s="501"/>
      <c r="AZ112" s="501"/>
      <c r="BA112" s="501"/>
      <c r="BB112" s="501"/>
      <c r="BC112" s="501"/>
      <c r="BD112" s="501"/>
      <c r="BE112" s="501"/>
      <c r="BF112" s="501"/>
      <c r="BG112" s="501"/>
      <c r="BH112" s="501"/>
      <c r="BI112" s="501"/>
      <c r="BJ112" s="501"/>
      <c r="BK112" s="501"/>
      <c r="BL112" s="501"/>
      <c r="BM112" s="501"/>
      <c r="BN112" s="501"/>
      <c r="BO112" s="501"/>
    </row>
    <row r="113" spans="1:67" s="500" customFormat="1">
      <c r="A113" s="539"/>
      <c r="P113" s="502"/>
      <c r="Q113" s="502"/>
      <c r="R113" s="502"/>
      <c r="S113" s="740"/>
      <c r="T113" s="502"/>
      <c r="U113" s="503"/>
      <c r="W113" s="503"/>
      <c r="X113" s="503"/>
      <c r="Y113" s="503"/>
      <c r="Z113" s="503"/>
      <c r="AA113" s="503"/>
      <c r="AB113" s="503"/>
      <c r="AC113" s="503"/>
      <c r="AD113" s="503"/>
      <c r="AE113" s="503"/>
      <c r="AF113" s="529"/>
      <c r="AG113" s="741"/>
      <c r="AH113" s="741"/>
      <c r="AI113" s="741"/>
      <c r="AJ113" s="741"/>
      <c r="AK113" s="741"/>
      <c r="AL113" s="741"/>
      <c r="AM113" s="507"/>
      <c r="AN113" s="529"/>
      <c r="AO113" s="529"/>
      <c r="AP113" s="532"/>
      <c r="AQ113" s="529"/>
      <c r="AR113" s="501"/>
      <c r="AS113" s="501"/>
      <c r="AT113" s="501"/>
      <c r="AU113" s="501"/>
      <c r="AV113" s="501"/>
      <c r="AW113" s="501"/>
      <c r="AX113" s="501"/>
      <c r="AY113" s="501"/>
      <c r="AZ113" s="501"/>
      <c r="BA113" s="501"/>
      <c r="BB113" s="501"/>
      <c r="BC113" s="501"/>
      <c r="BD113" s="501"/>
      <c r="BE113" s="501"/>
      <c r="BF113" s="501"/>
      <c r="BG113" s="501"/>
      <c r="BH113" s="501"/>
      <c r="BI113" s="501"/>
      <c r="BJ113" s="501"/>
      <c r="BK113" s="501"/>
      <c r="BL113" s="501"/>
      <c r="BM113" s="501"/>
      <c r="BN113" s="501"/>
      <c r="BO113" s="501"/>
    </row>
    <row r="114" spans="1:67" s="500" customFormat="1">
      <c r="A114" s="539"/>
      <c r="P114" s="502"/>
      <c r="Q114" s="502"/>
      <c r="R114" s="502"/>
      <c r="S114" s="740"/>
      <c r="T114" s="502"/>
      <c r="U114" s="503"/>
      <c r="W114" s="503"/>
      <c r="X114" s="503"/>
      <c r="Y114" s="503"/>
      <c r="Z114" s="503"/>
      <c r="AA114" s="503"/>
      <c r="AB114" s="503"/>
      <c r="AC114" s="503"/>
      <c r="AD114" s="503"/>
      <c r="AE114" s="503"/>
      <c r="AF114" s="529"/>
      <c r="AG114" s="741"/>
      <c r="AH114" s="741"/>
      <c r="AI114" s="741"/>
      <c r="AJ114" s="741"/>
      <c r="AK114" s="741"/>
      <c r="AL114" s="741"/>
      <c r="AM114" s="507"/>
      <c r="AN114" s="529"/>
      <c r="AO114" s="529"/>
      <c r="AP114" s="532"/>
      <c r="AQ114" s="529"/>
      <c r="AR114" s="501"/>
      <c r="AS114" s="501"/>
      <c r="AT114" s="501"/>
      <c r="AU114" s="501"/>
      <c r="AV114" s="501"/>
      <c r="AW114" s="501"/>
      <c r="AX114" s="501"/>
      <c r="AY114" s="501"/>
      <c r="AZ114" s="501"/>
      <c r="BA114" s="501"/>
      <c r="BB114" s="501"/>
      <c r="BC114" s="501"/>
      <c r="BD114" s="501"/>
      <c r="BE114" s="501"/>
      <c r="BF114" s="501"/>
      <c r="BG114" s="501"/>
      <c r="BH114" s="501"/>
      <c r="BI114" s="501"/>
      <c r="BJ114" s="501"/>
      <c r="BK114" s="501"/>
      <c r="BL114" s="501"/>
      <c r="BM114" s="501"/>
      <c r="BN114" s="501"/>
      <c r="BO114" s="501"/>
    </row>
    <row r="115" spans="1:67" s="500" customFormat="1">
      <c r="A115" s="539"/>
      <c r="P115" s="502"/>
      <c r="Q115" s="502"/>
      <c r="R115" s="502"/>
      <c r="S115" s="740"/>
      <c r="T115" s="502"/>
      <c r="U115" s="503"/>
      <c r="W115" s="503"/>
      <c r="X115" s="503"/>
      <c r="Y115" s="503"/>
      <c r="Z115" s="503"/>
      <c r="AA115" s="503"/>
      <c r="AB115" s="503"/>
      <c r="AC115" s="503"/>
      <c r="AD115" s="503"/>
      <c r="AE115" s="503"/>
      <c r="AF115" s="529"/>
      <c r="AG115" s="741"/>
      <c r="AH115" s="741"/>
      <c r="AI115" s="741"/>
      <c r="AJ115" s="741"/>
      <c r="AK115" s="741"/>
      <c r="AL115" s="741"/>
      <c r="AM115" s="507"/>
      <c r="AN115" s="529"/>
      <c r="AO115" s="529"/>
      <c r="AP115" s="532"/>
      <c r="AQ115" s="529"/>
      <c r="AR115" s="501"/>
      <c r="AS115" s="501"/>
      <c r="AT115" s="501"/>
      <c r="AU115" s="501"/>
      <c r="AV115" s="501"/>
      <c r="AW115" s="501"/>
      <c r="AX115" s="501"/>
      <c r="AY115" s="501"/>
      <c r="AZ115" s="501"/>
      <c r="BA115" s="501"/>
      <c r="BB115" s="501"/>
      <c r="BC115" s="501"/>
      <c r="BD115" s="501"/>
      <c r="BE115" s="501"/>
      <c r="BF115" s="501"/>
      <c r="BG115" s="501"/>
      <c r="BH115" s="501"/>
      <c r="BI115" s="501"/>
      <c r="BJ115" s="501"/>
      <c r="BK115" s="501"/>
      <c r="BL115" s="501"/>
      <c r="BM115" s="501"/>
      <c r="BN115" s="501"/>
      <c r="BO115" s="501"/>
    </row>
    <row r="116" spans="1:67" s="500" customFormat="1">
      <c r="A116" s="539"/>
      <c r="P116" s="502"/>
      <c r="Q116" s="502"/>
      <c r="R116" s="502"/>
      <c r="S116" s="740"/>
      <c r="T116" s="502"/>
      <c r="U116" s="503"/>
      <c r="W116" s="503"/>
      <c r="X116" s="503"/>
      <c r="Y116" s="503"/>
      <c r="Z116" s="503"/>
      <c r="AA116" s="503"/>
      <c r="AB116" s="503"/>
      <c r="AC116" s="503"/>
      <c r="AD116" s="503"/>
      <c r="AE116" s="503"/>
      <c r="AF116" s="529"/>
      <c r="AG116" s="741"/>
      <c r="AH116" s="741"/>
      <c r="AI116" s="741"/>
      <c r="AJ116" s="741"/>
      <c r="AK116" s="741"/>
      <c r="AL116" s="741"/>
      <c r="AM116" s="507"/>
      <c r="AN116" s="529"/>
      <c r="AO116" s="529"/>
      <c r="AP116" s="532"/>
      <c r="AQ116" s="529"/>
      <c r="AR116" s="501"/>
      <c r="AS116" s="501"/>
      <c r="AT116" s="501"/>
      <c r="AU116" s="501"/>
      <c r="AV116" s="501"/>
      <c r="AW116" s="501"/>
      <c r="AX116" s="501"/>
      <c r="AY116" s="501"/>
      <c r="AZ116" s="501"/>
      <c r="BA116" s="501"/>
      <c r="BB116" s="501"/>
      <c r="BC116" s="501"/>
      <c r="BD116" s="501"/>
      <c r="BE116" s="501"/>
      <c r="BF116" s="501"/>
      <c r="BG116" s="501"/>
      <c r="BH116" s="501"/>
      <c r="BI116" s="501"/>
      <c r="BJ116" s="501"/>
      <c r="BK116" s="501"/>
      <c r="BL116" s="501"/>
      <c r="BM116" s="501"/>
      <c r="BN116" s="501"/>
      <c r="BO116" s="501"/>
    </row>
    <row r="117" spans="1:67" s="500" customFormat="1">
      <c r="A117" s="539"/>
      <c r="P117" s="502"/>
      <c r="Q117" s="502"/>
      <c r="R117" s="502"/>
      <c r="S117" s="740"/>
      <c r="T117" s="502"/>
      <c r="U117" s="503"/>
      <c r="W117" s="503"/>
      <c r="X117" s="503"/>
      <c r="Y117" s="503"/>
      <c r="Z117" s="503"/>
      <c r="AA117" s="503"/>
      <c r="AB117" s="503"/>
      <c r="AC117" s="503"/>
      <c r="AD117" s="503"/>
      <c r="AE117" s="503"/>
      <c r="AF117" s="529"/>
      <c r="AG117" s="741"/>
      <c r="AH117" s="741"/>
      <c r="AI117" s="741"/>
      <c r="AJ117" s="741"/>
      <c r="AK117" s="741"/>
      <c r="AL117" s="741"/>
      <c r="AM117" s="507"/>
      <c r="AN117" s="529"/>
      <c r="AO117" s="529"/>
      <c r="AP117" s="532"/>
      <c r="AQ117" s="529"/>
      <c r="AR117" s="501"/>
      <c r="AS117" s="501"/>
      <c r="AT117" s="501"/>
      <c r="AU117" s="501"/>
      <c r="AV117" s="501"/>
      <c r="AW117" s="501"/>
      <c r="AX117" s="501"/>
      <c r="AY117" s="501"/>
      <c r="AZ117" s="501"/>
      <c r="BA117" s="501"/>
      <c r="BB117" s="501"/>
      <c r="BC117" s="501"/>
      <c r="BD117" s="501"/>
      <c r="BE117" s="501"/>
      <c r="BF117" s="501"/>
      <c r="BG117" s="501"/>
      <c r="BH117" s="501"/>
      <c r="BI117" s="501"/>
      <c r="BJ117" s="501"/>
      <c r="BK117" s="501"/>
      <c r="BL117" s="501"/>
      <c r="BM117" s="501"/>
      <c r="BN117" s="501"/>
      <c r="BO117" s="501"/>
    </row>
    <row r="118" spans="1:67" s="500" customFormat="1">
      <c r="A118" s="539"/>
      <c r="P118" s="502"/>
      <c r="Q118" s="502"/>
      <c r="R118" s="502"/>
      <c r="S118" s="740"/>
      <c r="T118" s="502"/>
      <c r="U118" s="503"/>
      <c r="W118" s="503"/>
      <c r="X118" s="503"/>
      <c r="Y118" s="503"/>
      <c r="Z118" s="503"/>
      <c r="AA118" s="503"/>
      <c r="AB118" s="503"/>
      <c r="AC118" s="503"/>
      <c r="AD118" s="503"/>
      <c r="AE118" s="503"/>
      <c r="AF118" s="529"/>
      <c r="AG118" s="741"/>
      <c r="AH118" s="741"/>
      <c r="AI118" s="741"/>
      <c r="AJ118" s="741"/>
      <c r="AK118" s="741"/>
      <c r="AL118" s="741"/>
      <c r="AM118" s="507"/>
      <c r="AN118" s="529"/>
      <c r="AO118" s="529"/>
      <c r="AP118" s="532"/>
      <c r="AQ118" s="529"/>
      <c r="AR118" s="501"/>
      <c r="AS118" s="501"/>
      <c r="AT118" s="501"/>
      <c r="AU118" s="501"/>
      <c r="AV118" s="501"/>
      <c r="AW118" s="501"/>
      <c r="AX118" s="501"/>
      <c r="AY118" s="501"/>
      <c r="AZ118" s="501"/>
      <c r="BA118" s="501"/>
      <c r="BB118" s="501"/>
      <c r="BC118" s="501"/>
      <c r="BD118" s="501"/>
      <c r="BE118" s="501"/>
      <c r="BF118" s="501"/>
      <c r="BG118" s="501"/>
      <c r="BH118" s="501"/>
      <c r="BI118" s="501"/>
      <c r="BJ118" s="501"/>
      <c r="BK118" s="501"/>
      <c r="BL118" s="501"/>
      <c r="BM118" s="501"/>
      <c r="BN118" s="501"/>
      <c r="BO118" s="501"/>
    </row>
    <row r="119" spans="1:67" s="500" customFormat="1">
      <c r="A119" s="539"/>
      <c r="P119" s="502"/>
      <c r="Q119" s="502"/>
      <c r="R119" s="502"/>
      <c r="S119" s="740"/>
      <c r="T119" s="502"/>
      <c r="U119" s="503"/>
      <c r="W119" s="503"/>
      <c r="X119" s="503"/>
      <c r="Y119" s="503"/>
      <c r="Z119" s="503"/>
      <c r="AA119" s="503"/>
      <c r="AB119" s="503"/>
      <c r="AC119" s="503"/>
      <c r="AD119" s="503"/>
      <c r="AE119" s="503"/>
      <c r="AF119" s="529"/>
      <c r="AG119" s="741"/>
      <c r="AH119" s="741"/>
      <c r="AI119" s="741"/>
      <c r="AJ119" s="741"/>
      <c r="AK119" s="741"/>
      <c r="AL119" s="741"/>
      <c r="AM119" s="507"/>
      <c r="AN119" s="529"/>
      <c r="AO119" s="529"/>
      <c r="AP119" s="532"/>
      <c r="AQ119" s="529"/>
      <c r="AR119" s="501"/>
      <c r="AS119" s="501"/>
      <c r="AT119" s="501"/>
      <c r="AU119" s="501"/>
      <c r="AV119" s="501"/>
      <c r="AW119" s="501"/>
      <c r="AX119" s="501"/>
      <c r="AY119" s="501"/>
      <c r="AZ119" s="501"/>
      <c r="BA119" s="501"/>
      <c r="BB119" s="501"/>
      <c r="BC119" s="501"/>
      <c r="BD119" s="501"/>
      <c r="BE119" s="501"/>
      <c r="BF119" s="501"/>
      <c r="BG119" s="501"/>
      <c r="BH119" s="501"/>
      <c r="BI119" s="501"/>
      <c r="BJ119" s="501"/>
      <c r="BK119" s="501"/>
      <c r="BL119" s="501"/>
      <c r="BM119" s="501"/>
      <c r="BN119" s="501"/>
      <c r="BO119" s="501"/>
    </row>
    <row r="120" spans="1:67" s="500" customFormat="1">
      <c r="A120" s="539"/>
      <c r="P120" s="502"/>
      <c r="Q120" s="502"/>
      <c r="R120" s="502"/>
      <c r="S120" s="740"/>
      <c r="T120" s="502"/>
      <c r="U120" s="503"/>
      <c r="W120" s="503"/>
      <c r="X120" s="503"/>
      <c r="Y120" s="503"/>
      <c r="Z120" s="503"/>
      <c r="AA120" s="503"/>
      <c r="AB120" s="503"/>
      <c r="AC120" s="503"/>
      <c r="AD120" s="503"/>
      <c r="AE120" s="503"/>
      <c r="AF120" s="529"/>
      <c r="AG120" s="741"/>
      <c r="AH120" s="741"/>
      <c r="AI120" s="741"/>
      <c r="AJ120" s="741"/>
      <c r="AK120" s="741"/>
      <c r="AL120" s="741"/>
      <c r="AM120" s="507"/>
      <c r="AN120" s="529"/>
      <c r="AO120" s="529"/>
      <c r="AP120" s="532"/>
      <c r="AQ120" s="529"/>
      <c r="AR120" s="501"/>
      <c r="AS120" s="501"/>
      <c r="AT120" s="501"/>
      <c r="AU120" s="501"/>
      <c r="AV120" s="501"/>
      <c r="AW120" s="501"/>
      <c r="AX120" s="501"/>
      <c r="AY120" s="501"/>
      <c r="AZ120" s="501"/>
      <c r="BA120" s="501"/>
      <c r="BB120" s="501"/>
      <c r="BC120" s="501"/>
      <c r="BD120" s="501"/>
      <c r="BE120" s="501"/>
      <c r="BF120" s="501"/>
      <c r="BG120" s="501"/>
      <c r="BH120" s="501"/>
      <c r="BI120" s="501"/>
      <c r="BJ120" s="501"/>
      <c r="BK120" s="501"/>
      <c r="BL120" s="501"/>
      <c r="BM120" s="501"/>
      <c r="BN120" s="501"/>
      <c r="BO120" s="501"/>
    </row>
    <row r="121" spans="1:67" s="500" customFormat="1">
      <c r="A121" s="539"/>
      <c r="P121" s="502"/>
      <c r="Q121" s="502"/>
      <c r="R121" s="502"/>
      <c r="S121" s="740"/>
      <c r="T121" s="502"/>
      <c r="U121" s="503"/>
      <c r="W121" s="503"/>
      <c r="X121" s="503"/>
      <c r="Y121" s="503"/>
      <c r="Z121" s="503"/>
      <c r="AA121" s="503"/>
      <c r="AB121" s="503"/>
      <c r="AC121" s="503"/>
      <c r="AD121" s="503"/>
      <c r="AE121" s="503"/>
      <c r="AF121" s="529"/>
      <c r="AG121" s="741"/>
      <c r="AH121" s="741"/>
      <c r="AI121" s="741"/>
      <c r="AJ121" s="741"/>
      <c r="AK121" s="741"/>
      <c r="AL121" s="741"/>
      <c r="AM121" s="507"/>
      <c r="AN121" s="529"/>
      <c r="AO121" s="529"/>
      <c r="AP121" s="532"/>
      <c r="AQ121" s="529"/>
      <c r="AR121" s="501"/>
      <c r="AS121" s="501"/>
      <c r="AT121" s="501"/>
      <c r="AU121" s="501"/>
      <c r="AV121" s="501"/>
      <c r="AW121" s="501"/>
      <c r="AX121" s="501"/>
      <c r="AY121" s="501"/>
      <c r="AZ121" s="501"/>
      <c r="BA121" s="501"/>
      <c r="BB121" s="501"/>
      <c r="BC121" s="501"/>
      <c r="BD121" s="501"/>
      <c r="BE121" s="501"/>
      <c r="BF121" s="501"/>
      <c r="BG121" s="501"/>
      <c r="BH121" s="501"/>
      <c r="BI121" s="501"/>
      <c r="BJ121" s="501"/>
      <c r="BK121" s="501"/>
      <c r="BL121" s="501"/>
      <c r="BM121" s="501"/>
      <c r="BN121" s="501"/>
      <c r="BO121" s="501"/>
    </row>
    <row r="122" spans="1:67" s="500" customFormat="1">
      <c r="A122" s="539"/>
      <c r="P122" s="502"/>
      <c r="Q122" s="502"/>
      <c r="R122" s="502"/>
      <c r="S122" s="740"/>
      <c r="T122" s="502"/>
      <c r="U122" s="503"/>
      <c r="W122" s="503"/>
      <c r="X122" s="503"/>
      <c r="Y122" s="503"/>
      <c r="Z122" s="503"/>
      <c r="AA122" s="503"/>
      <c r="AB122" s="503"/>
      <c r="AC122" s="503"/>
      <c r="AD122" s="503"/>
      <c r="AE122" s="503"/>
      <c r="AF122" s="529"/>
      <c r="AG122" s="741"/>
      <c r="AH122" s="741"/>
      <c r="AI122" s="741"/>
      <c r="AJ122" s="741"/>
      <c r="AK122" s="741"/>
      <c r="AL122" s="741"/>
      <c r="AM122" s="507"/>
      <c r="AN122" s="529"/>
      <c r="AO122" s="529"/>
      <c r="AP122" s="532"/>
      <c r="AQ122" s="529"/>
      <c r="AR122" s="501"/>
      <c r="AS122" s="501"/>
      <c r="AT122" s="501"/>
      <c r="AU122" s="501"/>
      <c r="AV122" s="501"/>
      <c r="AW122" s="501"/>
      <c r="AX122" s="501"/>
      <c r="AY122" s="501"/>
      <c r="AZ122" s="501"/>
      <c r="BA122" s="501"/>
      <c r="BB122" s="501"/>
      <c r="BC122" s="501"/>
      <c r="BD122" s="501"/>
      <c r="BE122" s="501"/>
      <c r="BF122" s="501"/>
      <c r="BG122" s="501"/>
      <c r="BH122" s="501"/>
      <c r="BI122" s="501"/>
      <c r="BJ122" s="501"/>
      <c r="BK122" s="501"/>
      <c r="BL122" s="501"/>
      <c r="BM122" s="501"/>
      <c r="BN122" s="501"/>
      <c r="BO122" s="501"/>
    </row>
    <row r="123" spans="1:67" s="500" customFormat="1">
      <c r="A123" s="539"/>
      <c r="P123" s="502"/>
      <c r="Q123" s="502"/>
      <c r="R123" s="502"/>
      <c r="S123" s="740"/>
      <c r="T123" s="502"/>
      <c r="U123" s="503"/>
      <c r="W123" s="503"/>
      <c r="X123" s="503"/>
      <c r="Y123" s="503"/>
      <c r="Z123" s="503"/>
      <c r="AA123" s="503"/>
      <c r="AB123" s="503"/>
      <c r="AC123" s="503"/>
      <c r="AD123" s="503"/>
      <c r="AE123" s="503"/>
      <c r="AF123" s="529"/>
      <c r="AG123" s="741"/>
      <c r="AH123" s="741"/>
      <c r="AI123" s="741"/>
      <c r="AJ123" s="741"/>
      <c r="AK123" s="741"/>
      <c r="AL123" s="741"/>
      <c r="AM123" s="507"/>
      <c r="AN123" s="529"/>
      <c r="AO123" s="529"/>
      <c r="AP123" s="532"/>
      <c r="AQ123" s="529"/>
      <c r="AR123" s="501"/>
      <c r="AS123" s="501"/>
      <c r="AT123" s="501"/>
      <c r="AU123" s="501"/>
      <c r="AV123" s="501"/>
      <c r="AW123" s="501"/>
      <c r="AX123" s="501"/>
      <c r="AY123" s="501"/>
      <c r="AZ123" s="501"/>
      <c r="BA123" s="501"/>
      <c r="BB123" s="501"/>
      <c r="BC123" s="501"/>
      <c r="BD123" s="501"/>
      <c r="BE123" s="501"/>
      <c r="BF123" s="501"/>
      <c r="BG123" s="501"/>
      <c r="BH123" s="501"/>
      <c r="BI123" s="501"/>
      <c r="BJ123" s="501"/>
      <c r="BK123" s="501"/>
      <c r="BL123" s="501"/>
      <c r="BM123" s="501"/>
      <c r="BN123" s="501"/>
      <c r="BO123" s="501"/>
    </row>
    <row r="124" spans="1:67" s="500" customFormat="1">
      <c r="A124" s="539"/>
      <c r="P124" s="502"/>
      <c r="Q124" s="502"/>
      <c r="R124" s="502"/>
      <c r="S124" s="740"/>
      <c r="T124" s="502"/>
      <c r="U124" s="503"/>
      <c r="W124" s="503"/>
      <c r="X124" s="503"/>
      <c r="Y124" s="503"/>
      <c r="Z124" s="503"/>
      <c r="AA124" s="503"/>
      <c r="AB124" s="503"/>
      <c r="AC124" s="503"/>
      <c r="AD124" s="503"/>
      <c r="AE124" s="503"/>
      <c r="AF124" s="529"/>
      <c r="AG124" s="741"/>
      <c r="AH124" s="741"/>
      <c r="AI124" s="741"/>
      <c r="AJ124" s="741"/>
      <c r="AK124" s="741"/>
      <c r="AL124" s="741"/>
      <c r="AM124" s="507"/>
      <c r="AN124" s="529"/>
      <c r="AO124" s="529"/>
      <c r="AP124" s="532"/>
      <c r="AQ124" s="529"/>
      <c r="AR124" s="501"/>
      <c r="AS124" s="501"/>
      <c r="AT124" s="501"/>
      <c r="AU124" s="501"/>
      <c r="AV124" s="501"/>
      <c r="AW124" s="501"/>
      <c r="AX124" s="501"/>
      <c r="AY124" s="501"/>
      <c r="AZ124" s="501"/>
      <c r="BA124" s="501"/>
      <c r="BB124" s="501"/>
      <c r="BC124" s="501"/>
      <c r="BD124" s="501"/>
      <c r="BE124" s="501"/>
      <c r="BF124" s="501"/>
      <c r="BG124" s="501"/>
      <c r="BH124" s="501"/>
      <c r="BI124" s="501"/>
      <c r="BJ124" s="501"/>
      <c r="BK124" s="501"/>
      <c r="BL124" s="501"/>
      <c r="BM124" s="501"/>
      <c r="BN124" s="501"/>
      <c r="BO124" s="501"/>
    </row>
    <row r="125" spans="1:67" s="500" customFormat="1">
      <c r="A125" s="539"/>
      <c r="P125" s="502"/>
      <c r="Q125" s="502"/>
      <c r="R125" s="502"/>
      <c r="S125" s="740"/>
      <c r="T125" s="502"/>
      <c r="U125" s="503"/>
      <c r="W125" s="503"/>
      <c r="X125" s="503"/>
      <c r="Y125" s="503"/>
      <c r="Z125" s="503"/>
      <c r="AA125" s="503"/>
      <c r="AB125" s="503"/>
      <c r="AC125" s="503"/>
      <c r="AD125" s="503"/>
      <c r="AE125" s="503"/>
      <c r="AF125" s="529"/>
      <c r="AG125" s="741"/>
      <c r="AH125" s="741"/>
      <c r="AI125" s="741"/>
      <c r="AJ125" s="741"/>
      <c r="AK125" s="741"/>
      <c r="AL125" s="741"/>
      <c r="AM125" s="507"/>
      <c r="AN125" s="529"/>
      <c r="AO125" s="529"/>
      <c r="AP125" s="532"/>
      <c r="AQ125" s="529"/>
      <c r="AR125" s="501"/>
      <c r="AS125" s="501"/>
      <c r="AT125" s="501"/>
      <c r="AU125" s="501"/>
      <c r="AV125" s="501"/>
      <c r="AW125" s="501"/>
      <c r="AX125" s="501"/>
      <c r="AY125" s="501"/>
      <c r="AZ125" s="501"/>
      <c r="BA125" s="501"/>
      <c r="BB125" s="501"/>
      <c r="BC125" s="501"/>
      <c r="BD125" s="501"/>
      <c r="BE125" s="501"/>
      <c r="BF125" s="501"/>
      <c r="BG125" s="501"/>
      <c r="BH125" s="501"/>
      <c r="BI125" s="501"/>
      <c r="BJ125" s="501"/>
      <c r="BK125" s="501"/>
      <c r="BL125" s="501"/>
      <c r="BM125" s="501"/>
      <c r="BN125" s="501"/>
      <c r="BO125" s="501"/>
    </row>
    <row r="126" spans="1:67" s="500" customFormat="1">
      <c r="A126" s="539"/>
      <c r="P126" s="502"/>
      <c r="Q126" s="502"/>
      <c r="R126" s="502"/>
      <c r="S126" s="740"/>
      <c r="T126" s="502"/>
      <c r="U126" s="503"/>
      <c r="W126" s="503"/>
      <c r="X126" s="503"/>
      <c r="Y126" s="503"/>
      <c r="Z126" s="503"/>
      <c r="AA126" s="503"/>
      <c r="AB126" s="503"/>
      <c r="AC126" s="503"/>
      <c r="AD126" s="503"/>
      <c r="AE126" s="503"/>
      <c r="AF126" s="529"/>
      <c r="AG126" s="741"/>
      <c r="AH126" s="741"/>
      <c r="AI126" s="741"/>
      <c r="AJ126" s="741"/>
      <c r="AK126" s="741"/>
      <c r="AL126" s="741"/>
      <c r="AM126" s="507"/>
      <c r="AN126" s="529"/>
      <c r="AO126" s="529"/>
      <c r="AP126" s="532"/>
      <c r="AQ126" s="529"/>
      <c r="AR126" s="501"/>
      <c r="AS126" s="501"/>
      <c r="AT126" s="501"/>
      <c r="AU126" s="501"/>
      <c r="AV126" s="501"/>
      <c r="AW126" s="501"/>
      <c r="AX126" s="501"/>
      <c r="AY126" s="501"/>
      <c r="AZ126" s="501"/>
      <c r="BA126" s="501"/>
      <c r="BB126" s="501"/>
      <c r="BC126" s="501"/>
      <c r="BD126" s="501"/>
      <c r="BE126" s="501"/>
      <c r="BF126" s="501"/>
      <c r="BG126" s="501"/>
      <c r="BH126" s="501"/>
      <c r="BI126" s="501"/>
      <c r="BJ126" s="501"/>
      <c r="BK126" s="501"/>
      <c r="BL126" s="501"/>
      <c r="BM126" s="501"/>
      <c r="BN126" s="501"/>
      <c r="BO126" s="501"/>
    </row>
    <row r="127" spans="1:67" s="500" customFormat="1">
      <c r="A127" s="539"/>
      <c r="P127" s="502"/>
      <c r="Q127" s="502"/>
      <c r="R127" s="502"/>
      <c r="S127" s="740"/>
      <c r="T127" s="502"/>
      <c r="U127" s="503"/>
      <c r="W127" s="503"/>
      <c r="X127" s="503"/>
      <c r="Y127" s="503"/>
      <c r="Z127" s="503"/>
      <c r="AA127" s="503"/>
      <c r="AB127" s="503"/>
      <c r="AC127" s="503"/>
      <c r="AD127" s="503"/>
      <c r="AE127" s="503"/>
      <c r="AF127" s="529"/>
      <c r="AG127" s="741"/>
      <c r="AH127" s="741"/>
      <c r="AI127" s="741"/>
      <c r="AJ127" s="741"/>
      <c r="AK127" s="741"/>
      <c r="AL127" s="741"/>
      <c r="AM127" s="507"/>
      <c r="AN127" s="529"/>
      <c r="AO127" s="529"/>
      <c r="AP127" s="532"/>
      <c r="AQ127" s="529"/>
      <c r="AR127" s="501"/>
      <c r="AS127" s="501"/>
      <c r="AT127" s="501"/>
      <c r="AU127" s="501"/>
      <c r="AV127" s="501"/>
      <c r="AW127" s="501"/>
      <c r="AX127" s="501"/>
      <c r="AY127" s="501"/>
      <c r="AZ127" s="501"/>
      <c r="BA127" s="501"/>
      <c r="BB127" s="501"/>
      <c r="BC127" s="501"/>
      <c r="BD127" s="501"/>
      <c r="BE127" s="501"/>
      <c r="BF127" s="501"/>
      <c r="BG127" s="501"/>
      <c r="BH127" s="501"/>
      <c r="BI127" s="501"/>
      <c r="BJ127" s="501"/>
      <c r="BK127" s="501"/>
      <c r="BL127" s="501"/>
      <c r="BM127" s="501"/>
      <c r="BN127" s="501"/>
      <c r="BO127" s="501"/>
    </row>
    <row r="128" spans="1:67" s="500" customFormat="1">
      <c r="A128" s="539"/>
      <c r="P128" s="502"/>
      <c r="Q128" s="502"/>
      <c r="R128" s="502"/>
      <c r="S128" s="740"/>
      <c r="T128" s="502"/>
      <c r="U128" s="503"/>
      <c r="W128" s="503"/>
      <c r="X128" s="503"/>
      <c r="Y128" s="503"/>
      <c r="Z128" s="503"/>
      <c r="AA128" s="503"/>
      <c r="AB128" s="503"/>
      <c r="AC128" s="503"/>
      <c r="AD128" s="503"/>
      <c r="AE128" s="503"/>
      <c r="AF128" s="529"/>
      <c r="AG128" s="741"/>
      <c r="AH128" s="741"/>
      <c r="AI128" s="741"/>
      <c r="AJ128" s="741"/>
      <c r="AK128" s="741"/>
      <c r="AL128" s="741"/>
      <c r="AM128" s="507"/>
      <c r="AN128" s="529"/>
      <c r="AO128" s="529"/>
      <c r="AP128" s="532"/>
      <c r="AQ128" s="529"/>
      <c r="AR128" s="501"/>
      <c r="AS128" s="501"/>
      <c r="AT128" s="501"/>
      <c r="AU128" s="501"/>
      <c r="AV128" s="501"/>
      <c r="AW128" s="501"/>
      <c r="AX128" s="501"/>
      <c r="AY128" s="501"/>
      <c r="AZ128" s="501"/>
      <c r="BA128" s="501"/>
      <c r="BB128" s="501"/>
      <c r="BC128" s="501"/>
      <c r="BD128" s="501"/>
      <c r="BE128" s="501"/>
      <c r="BF128" s="501"/>
      <c r="BG128" s="501"/>
      <c r="BH128" s="501"/>
      <c r="BI128" s="501"/>
      <c r="BJ128" s="501"/>
      <c r="BK128" s="501"/>
      <c r="BL128" s="501"/>
      <c r="BM128" s="501"/>
      <c r="BN128" s="501"/>
      <c r="BO128" s="501"/>
    </row>
    <row r="129" spans="1:67" s="500" customFormat="1">
      <c r="A129" s="539"/>
      <c r="P129" s="502"/>
      <c r="Q129" s="502"/>
      <c r="R129" s="502"/>
      <c r="S129" s="740"/>
      <c r="T129" s="502"/>
      <c r="U129" s="503"/>
      <c r="W129" s="503"/>
      <c r="X129" s="503"/>
      <c r="Y129" s="503"/>
      <c r="Z129" s="503"/>
      <c r="AA129" s="503"/>
      <c r="AB129" s="503"/>
      <c r="AC129" s="503"/>
      <c r="AD129" s="503"/>
      <c r="AE129" s="503"/>
      <c r="AF129" s="529"/>
      <c r="AG129" s="741"/>
      <c r="AH129" s="741"/>
      <c r="AI129" s="741"/>
      <c r="AJ129" s="741"/>
      <c r="AK129" s="741"/>
      <c r="AL129" s="741"/>
      <c r="AM129" s="507"/>
      <c r="AN129" s="529"/>
      <c r="AO129" s="529"/>
      <c r="AP129" s="532"/>
      <c r="AQ129" s="529"/>
      <c r="AR129" s="501"/>
      <c r="AS129" s="501"/>
      <c r="AT129" s="501"/>
      <c r="AU129" s="501"/>
      <c r="AV129" s="501"/>
      <c r="AW129" s="501"/>
      <c r="AX129" s="501"/>
      <c r="AY129" s="501"/>
      <c r="AZ129" s="501"/>
      <c r="BA129" s="501"/>
      <c r="BB129" s="501"/>
      <c r="BC129" s="501"/>
      <c r="BD129" s="501"/>
      <c r="BE129" s="501"/>
      <c r="BF129" s="501"/>
      <c r="BG129" s="501"/>
      <c r="BH129" s="501"/>
      <c r="BI129" s="501"/>
      <c r="BJ129" s="501"/>
      <c r="BK129" s="501"/>
      <c r="BL129" s="501"/>
      <c r="BM129" s="501"/>
      <c r="BN129" s="501"/>
      <c r="BO129" s="501"/>
    </row>
    <row r="130" spans="1:67" s="500" customFormat="1">
      <c r="A130" s="539"/>
      <c r="P130" s="502"/>
      <c r="Q130" s="502"/>
      <c r="R130" s="502"/>
      <c r="S130" s="740"/>
      <c r="T130" s="502"/>
      <c r="U130" s="503"/>
      <c r="W130" s="503"/>
      <c r="X130" s="503"/>
      <c r="Y130" s="503"/>
      <c r="Z130" s="503"/>
      <c r="AA130" s="503"/>
      <c r="AB130" s="503"/>
      <c r="AC130" s="503"/>
      <c r="AD130" s="503"/>
      <c r="AE130" s="503"/>
      <c r="AF130" s="529"/>
      <c r="AG130" s="741"/>
      <c r="AH130" s="741"/>
      <c r="AI130" s="741"/>
      <c r="AJ130" s="741"/>
      <c r="AK130" s="741"/>
      <c r="AL130" s="741"/>
      <c r="AM130" s="507"/>
      <c r="AN130" s="529"/>
      <c r="AO130" s="529"/>
      <c r="AP130" s="532"/>
      <c r="AQ130" s="529"/>
      <c r="AR130" s="501"/>
      <c r="AS130" s="501"/>
      <c r="AT130" s="501"/>
      <c r="AU130" s="501"/>
      <c r="AV130" s="501"/>
      <c r="AW130" s="501"/>
      <c r="AX130" s="501"/>
      <c r="AY130" s="501"/>
      <c r="AZ130" s="501"/>
      <c r="BA130" s="501"/>
      <c r="BB130" s="501"/>
      <c r="BC130" s="501"/>
      <c r="BD130" s="501"/>
      <c r="BE130" s="501"/>
      <c r="BF130" s="501"/>
      <c r="BG130" s="501"/>
      <c r="BH130" s="501"/>
      <c r="BI130" s="501"/>
      <c r="BJ130" s="501"/>
      <c r="BK130" s="501"/>
      <c r="BL130" s="501"/>
      <c r="BM130" s="501"/>
      <c r="BN130" s="501"/>
      <c r="BO130" s="501"/>
    </row>
    <row r="131" spans="1:67" s="500" customFormat="1">
      <c r="A131" s="539"/>
      <c r="P131" s="502"/>
      <c r="Q131" s="502"/>
      <c r="R131" s="502"/>
      <c r="S131" s="740"/>
      <c r="T131" s="502"/>
      <c r="U131" s="503"/>
      <c r="W131" s="503"/>
      <c r="X131" s="503"/>
      <c r="Y131" s="503"/>
      <c r="Z131" s="503"/>
      <c r="AA131" s="503"/>
      <c r="AB131" s="503"/>
      <c r="AC131" s="503"/>
      <c r="AD131" s="503"/>
      <c r="AE131" s="503"/>
      <c r="AF131" s="529"/>
      <c r="AG131" s="741"/>
      <c r="AH131" s="741"/>
      <c r="AI131" s="741"/>
      <c r="AJ131" s="741"/>
      <c r="AK131" s="741"/>
      <c r="AL131" s="741"/>
      <c r="AM131" s="507"/>
      <c r="AN131" s="529"/>
      <c r="AO131" s="529"/>
      <c r="AP131" s="532"/>
      <c r="AQ131" s="529"/>
      <c r="AR131" s="501"/>
      <c r="AS131" s="501"/>
      <c r="AT131" s="501"/>
      <c r="AU131" s="501"/>
      <c r="AV131" s="501"/>
      <c r="AW131" s="501"/>
      <c r="AX131" s="501"/>
      <c r="AY131" s="501"/>
      <c r="AZ131" s="501"/>
      <c r="BA131" s="501"/>
      <c r="BB131" s="501"/>
      <c r="BC131" s="501"/>
      <c r="BD131" s="501"/>
      <c r="BE131" s="501"/>
      <c r="BF131" s="501"/>
      <c r="BG131" s="501"/>
      <c r="BH131" s="501"/>
      <c r="BI131" s="501"/>
      <c r="BJ131" s="501"/>
      <c r="BK131" s="501"/>
      <c r="BL131" s="501"/>
      <c r="BM131" s="501"/>
      <c r="BN131" s="501"/>
      <c r="BO131" s="501"/>
    </row>
    <row r="132" spans="1:67" s="500" customFormat="1">
      <c r="A132" s="539"/>
      <c r="P132" s="502"/>
      <c r="Q132" s="502"/>
      <c r="R132" s="502"/>
      <c r="S132" s="740"/>
      <c r="T132" s="502"/>
      <c r="U132" s="503"/>
      <c r="W132" s="503"/>
      <c r="X132" s="503"/>
      <c r="Y132" s="503"/>
      <c r="Z132" s="503"/>
      <c r="AA132" s="503"/>
      <c r="AB132" s="503"/>
      <c r="AC132" s="503"/>
      <c r="AD132" s="503"/>
      <c r="AE132" s="503"/>
      <c r="AF132" s="529"/>
      <c r="AG132" s="741"/>
      <c r="AH132" s="741"/>
      <c r="AI132" s="741"/>
      <c r="AJ132" s="741"/>
      <c r="AK132" s="741"/>
      <c r="AL132" s="741"/>
      <c r="AM132" s="507"/>
      <c r="AN132" s="529"/>
      <c r="AO132" s="529"/>
      <c r="AP132" s="532"/>
      <c r="AQ132" s="529"/>
      <c r="AR132" s="501"/>
      <c r="AS132" s="501"/>
      <c r="AT132" s="501"/>
      <c r="AU132" s="501"/>
      <c r="AV132" s="501"/>
      <c r="AW132" s="501"/>
      <c r="AX132" s="501"/>
      <c r="AY132" s="501"/>
      <c r="AZ132" s="501"/>
      <c r="BA132" s="501"/>
      <c r="BB132" s="501"/>
      <c r="BC132" s="501"/>
      <c r="BD132" s="501"/>
      <c r="BE132" s="501"/>
      <c r="BF132" s="501"/>
      <c r="BG132" s="501"/>
      <c r="BH132" s="501"/>
      <c r="BI132" s="501"/>
      <c r="BJ132" s="501"/>
      <c r="BK132" s="501"/>
      <c r="BL132" s="501"/>
      <c r="BM132" s="501"/>
      <c r="BN132" s="501"/>
      <c r="BO132" s="501"/>
    </row>
    <row r="133" spans="1:67" s="500" customFormat="1">
      <c r="A133" s="539"/>
      <c r="P133" s="502"/>
      <c r="Q133" s="502"/>
      <c r="R133" s="502"/>
      <c r="S133" s="740"/>
      <c r="T133" s="502"/>
      <c r="U133" s="503"/>
      <c r="W133" s="503"/>
      <c r="X133" s="503"/>
      <c r="Y133" s="503"/>
      <c r="Z133" s="503"/>
      <c r="AA133" s="503"/>
      <c r="AB133" s="503"/>
      <c r="AC133" s="503"/>
      <c r="AD133" s="503"/>
      <c r="AE133" s="503"/>
      <c r="AF133" s="529"/>
      <c r="AG133" s="741"/>
      <c r="AH133" s="741"/>
      <c r="AI133" s="741"/>
      <c r="AJ133" s="741"/>
      <c r="AK133" s="741"/>
      <c r="AL133" s="741"/>
      <c r="AM133" s="507"/>
      <c r="AN133" s="529"/>
      <c r="AO133" s="529"/>
      <c r="AP133" s="532"/>
      <c r="AQ133" s="529"/>
      <c r="AR133" s="501"/>
      <c r="AS133" s="501"/>
      <c r="AT133" s="501"/>
      <c r="AU133" s="501"/>
      <c r="AV133" s="501"/>
      <c r="AW133" s="501"/>
      <c r="AX133" s="501"/>
      <c r="AY133" s="501"/>
      <c r="AZ133" s="501"/>
      <c r="BA133" s="501"/>
      <c r="BB133" s="501"/>
      <c r="BC133" s="501"/>
      <c r="BD133" s="501"/>
      <c r="BE133" s="501"/>
      <c r="BF133" s="501"/>
      <c r="BG133" s="501"/>
      <c r="BH133" s="501"/>
      <c r="BI133" s="501"/>
      <c r="BJ133" s="501"/>
      <c r="BK133" s="501"/>
      <c r="BL133" s="501"/>
      <c r="BM133" s="501"/>
      <c r="BN133" s="501"/>
      <c r="BO133" s="501"/>
    </row>
    <row r="134" spans="1:67" s="500" customFormat="1">
      <c r="A134" s="539"/>
      <c r="P134" s="502"/>
      <c r="Q134" s="502"/>
      <c r="R134" s="502"/>
      <c r="S134" s="740"/>
      <c r="T134" s="502"/>
      <c r="U134" s="503"/>
      <c r="W134" s="503"/>
      <c r="X134" s="503"/>
      <c r="Y134" s="503"/>
      <c r="Z134" s="503"/>
      <c r="AA134" s="503"/>
      <c r="AB134" s="503"/>
      <c r="AC134" s="503"/>
      <c r="AD134" s="503"/>
      <c r="AE134" s="503"/>
      <c r="AF134" s="529"/>
      <c r="AG134" s="741"/>
      <c r="AH134" s="741"/>
      <c r="AI134" s="741"/>
      <c r="AJ134" s="741"/>
      <c r="AK134" s="741"/>
      <c r="AL134" s="741"/>
      <c r="AM134" s="507"/>
      <c r="AN134" s="529"/>
      <c r="AO134" s="529"/>
      <c r="AP134" s="532"/>
      <c r="AQ134" s="529"/>
      <c r="AR134" s="501"/>
      <c r="AS134" s="501"/>
      <c r="AT134" s="501"/>
      <c r="AU134" s="501"/>
      <c r="AV134" s="501"/>
      <c r="AW134" s="501"/>
      <c r="AX134" s="501"/>
      <c r="AY134" s="501"/>
      <c r="AZ134" s="501"/>
      <c r="BA134" s="501"/>
      <c r="BB134" s="501"/>
      <c r="BC134" s="501"/>
      <c r="BD134" s="501"/>
      <c r="BE134" s="501"/>
      <c r="BF134" s="501"/>
      <c r="BG134" s="501"/>
      <c r="BH134" s="501"/>
      <c r="BI134" s="501"/>
      <c r="BJ134" s="501"/>
      <c r="BK134" s="501"/>
      <c r="BL134" s="501"/>
      <c r="BM134" s="501"/>
      <c r="BN134" s="501"/>
      <c r="BO134" s="501"/>
    </row>
    <row r="135" spans="1:67" s="500" customFormat="1">
      <c r="A135" s="539"/>
      <c r="P135" s="502"/>
      <c r="Q135" s="502"/>
      <c r="R135" s="502"/>
      <c r="S135" s="740"/>
      <c r="T135" s="502"/>
      <c r="U135" s="503"/>
      <c r="W135" s="503"/>
      <c r="X135" s="503"/>
      <c r="Y135" s="503"/>
      <c r="Z135" s="503"/>
      <c r="AA135" s="503"/>
      <c r="AB135" s="503"/>
      <c r="AC135" s="503"/>
      <c r="AD135" s="503"/>
      <c r="AE135" s="503"/>
      <c r="AF135" s="529"/>
      <c r="AG135" s="741"/>
      <c r="AH135" s="741"/>
      <c r="AI135" s="741"/>
      <c r="AJ135" s="741"/>
      <c r="AK135" s="741"/>
      <c r="AL135" s="741"/>
      <c r="AM135" s="507"/>
      <c r="AN135" s="529"/>
      <c r="AO135" s="529"/>
      <c r="AP135" s="532"/>
      <c r="AQ135" s="529"/>
      <c r="AR135" s="501"/>
      <c r="AS135" s="501"/>
      <c r="AT135" s="501"/>
      <c r="AU135" s="501"/>
      <c r="AV135" s="501"/>
      <c r="AW135" s="501"/>
      <c r="AX135" s="501"/>
      <c r="AY135" s="501"/>
      <c r="AZ135" s="501"/>
      <c r="BA135" s="501"/>
      <c r="BB135" s="501"/>
      <c r="BC135" s="501"/>
      <c r="BD135" s="501"/>
      <c r="BE135" s="501"/>
      <c r="BF135" s="501"/>
      <c r="BG135" s="501"/>
      <c r="BH135" s="501"/>
      <c r="BI135" s="501"/>
      <c r="BJ135" s="501"/>
      <c r="BK135" s="501"/>
      <c r="BL135" s="501"/>
      <c r="BM135" s="501"/>
      <c r="BN135" s="501"/>
      <c r="BO135" s="501"/>
    </row>
    <row r="136" spans="1:67" s="500" customFormat="1">
      <c r="A136" s="539"/>
      <c r="P136" s="502"/>
      <c r="Q136" s="502"/>
      <c r="R136" s="502"/>
      <c r="S136" s="740"/>
      <c r="T136" s="502"/>
      <c r="U136" s="503"/>
      <c r="W136" s="503"/>
      <c r="X136" s="503"/>
      <c r="Y136" s="503"/>
      <c r="Z136" s="503"/>
      <c r="AA136" s="503"/>
      <c r="AB136" s="503"/>
      <c r="AC136" s="503"/>
      <c r="AD136" s="503"/>
      <c r="AE136" s="503"/>
      <c r="AF136" s="529"/>
      <c r="AG136" s="741"/>
      <c r="AH136" s="741"/>
      <c r="AI136" s="741"/>
      <c r="AJ136" s="741"/>
      <c r="AK136" s="741"/>
      <c r="AL136" s="741"/>
      <c r="AM136" s="507"/>
      <c r="AN136" s="529"/>
      <c r="AO136" s="529"/>
      <c r="AP136" s="532"/>
      <c r="AQ136" s="529"/>
      <c r="AR136" s="501"/>
      <c r="AS136" s="501"/>
      <c r="AT136" s="501"/>
      <c r="AU136" s="501"/>
      <c r="AV136" s="501"/>
      <c r="AW136" s="501"/>
      <c r="AX136" s="501"/>
      <c r="AY136" s="501"/>
      <c r="AZ136" s="501"/>
      <c r="BA136" s="501"/>
      <c r="BB136" s="501"/>
      <c r="BC136" s="501"/>
      <c r="BD136" s="501"/>
      <c r="BE136" s="501"/>
      <c r="BF136" s="501"/>
      <c r="BG136" s="501"/>
      <c r="BH136" s="501"/>
      <c r="BI136" s="501"/>
      <c r="BJ136" s="501"/>
      <c r="BK136" s="501"/>
      <c r="BL136" s="501"/>
      <c r="BM136" s="501"/>
      <c r="BN136" s="501"/>
      <c r="BO136" s="501"/>
    </row>
    <row r="137" spans="1:67" s="500" customFormat="1">
      <c r="A137" s="539"/>
      <c r="P137" s="502"/>
      <c r="Q137" s="502"/>
      <c r="R137" s="502"/>
      <c r="S137" s="740"/>
      <c r="T137" s="502"/>
      <c r="U137" s="503"/>
      <c r="W137" s="503"/>
      <c r="X137" s="503"/>
      <c r="Y137" s="503"/>
      <c r="Z137" s="503"/>
      <c r="AA137" s="503"/>
      <c r="AB137" s="503"/>
      <c r="AC137" s="503"/>
      <c r="AD137" s="503"/>
      <c r="AE137" s="503"/>
      <c r="AF137" s="529"/>
      <c r="AG137" s="741"/>
      <c r="AH137" s="741"/>
      <c r="AI137" s="741"/>
      <c r="AJ137" s="741"/>
      <c r="AK137" s="741"/>
      <c r="AL137" s="741"/>
      <c r="AM137" s="507"/>
      <c r="AN137" s="529"/>
      <c r="AO137" s="529"/>
      <c r="AP137" s="532"/>
      <c r="AQ137" s="529"/>
      <c r="AR137" s="501"/>
      <c r="AS137" s="501"/>
      <c r="AT137" s="501"/>
      <c r="AU137" s="501"/>
      <c r="AV137" s="501"/>
      <c r="AW137" s="501"/>
      <c r="AX137" s="501"/>
      <c r="AY137" s="501"/>
      <c r="AZ137" s="501"/>
      <c r="BA137" s="501"/>
      <c r="BB137" s="501"/>
      <c r="BC137" s="501"/>
      <c r="BD137" s="501"/>
      <c r="BE137" s="501"/>
      <c r="BF137" s="501"/>
      <c r="BG137" s="501"/>
      <c r="BH137" s="501"/>
      <c r="BI137" s="501"/>
      <c r="BJ137" s="501"/>
      <c r="BK137" s="501"/>
      <c r="BL137" s="501"/>
      <c r="BM137" s="501"/>
      <c r="BN137" s="501"/>
      <c r="BO137" s="501"/>
    </row>
    <row r="138" spans="1:67" s="500" customFormat="1">
      <c r="A138" s="539"/>
      <c r="P138" s="502"/>
      <c r="Q138" s="502"/>
      <c r="R138" s="502"/>
      <c r="S138" s="740"/>
      <c r="T138" s="502"/>
      <c r="U138" s="503"/>
      <c r="W138" s="503"/>
      <c r="X138" s="503"/>
      <c r="Y138" s="503"/>
      <c r="Z138" s="503"/>
      <c r="AA138" s="503"/>
      <c r="AB138" s="503"/>
      <c r="AC138" s="503"/>
      <c r="AD138" s="503"/>
      <c r="AE138" s="503"/>
      <c r="AF138" s="529"/>
      <c r="AG138" s="741"/>
      <c r="AH138" s="741"/>
      <c r="AI138" s="741"/>
      <c r="AJ138" s="741"/>
      <c r="AK138" s="741"/>
      <c r="AL138" s="741"/>
      <c r="AM138" s="507"/>
      <c r="AN138" s="529"/>
      <c r="AO138" s="529"/>
      <c r="AP138" s="532"/>
      <c r="AQ138" s="529"/>
      <c r="AR138" s="501"/>
      <c r="AS138" s="501"/>
      <c r="AT138" s="501"/>
      <c r="AU138" s="501"/>
      <c r="AV138" s="501"/>
      <c r="AW138" s="501"/>
      <c r="AX138" s="501"/>
      <c r="AY138" s="501"/>
      <c r="AZ138" s="501"/>
      <c r="BA138" s="501"/>
      <c r="BB138" s="501"/>
      <c r="BC138" s="501"/>
      <c r="BD138" s="501"/>
      <c r="BE138" s="501"/>
      <c r="BF138" s="501"/>
      <c r="BG138" s="501"/>
      <c r="BH138" s="501"/>
      <c r="BI138" s="501"/>
      <c r="BJ138" s="501"/>
      <c r="BK138" s="501"/>
      <c r="BL138" s="501"/>
      <c r="BM138" s="501"/>
      <c r="BN138" s="501"/>
      <c r="BO138" s="501"/>
    </row>
    <row r="139" spans="1:67" s="500" customFormat="1">
      <c r="A139" s="539"/>
      <c r="P139" s="502"/>
      <c r="Q139" s="502"/>
      <c r="R139" s="502"/>
      <c r="S139" s="740"/>
      <c r="T139" s="502"/>
      <c r="U139" s="503"/>
      <c r="W139" s="503"/>
      <c r="X139" s="503"/>
      <c r="Y139" s="503"/>
      <c r="Z139" s="503"/>
      <c r="AA139" s="503"/>
      <c r="AB139" s="503"/>
      <c r="AC139" s="503"/>
      <c r="AD139" s="503"/>
      <c r="AE139" s="503"/>
      <c r="AF139" s="529"/>
      <c r="AG139" s="741"/>
      <c r="AH139" s="741"/>
      <c r="AI139" s="741"/>
      <c r="AJ139" s="741"/>
      <c r="AK139" s="741"/>
      <c r="AL139" s="741"/>
      <c r="AM139" s="507"/>
      <c r="AN139" s="529"/>
      <c r="AO139" s="529"/>
      <c r="AP139" s="532"/>
      <c r="AQ139" s="529"/>
      <c r="AR139" s="501"/>
      <c r="AS139" s="501"/>
      <c r="AT139" s="501"/>
      <c r="AU139" s="501"/>
      <c r="AV139" s="501"/>
      <c r="AW139" s="501"/>
      <c r="AX139" s="501"/>
      <c r="AY139" s="501"/>
      <c r="AZ139" s="501"/>
      <c r="BA139" s="501"/>
      <c r="BB139" s="501"/>
      <c r="BC139" s="501"/>
      <c r="BD139" s="501"/>
      <c r="BE139" s="501"/>
      <c r="BF139" s="501"/>
      <c r="BG139" s="501"/>
      <c r="BH139" s="501"/>
      <c r="BI139" s="501"/>
      <c r="BJ139" s="501"/>
      <c r="BK139" s="501"/>
      <c r="BL139" s="501"/>
      <c r="BM139" s="501"/>
      <c r="BN139" s="501"/>
      <c r="BO139" s="501"/>
    </row>
    <row r="140" spans="1:67" s="500" customFormat="1">
      <c r="A140" s="539"/>
      <c r="P140" s="502"/>
      <c r="Q140" s="502"/>
      <c r="R140" s="502"/>
      <c r="S140" s="740"/>
      <c r="T140" s="502"/>
      <c r="U140" s="503"/>
      <c r="W140" s="503"/>
      <c r="X140" s="503"/>
      <c r="Y140" s="503"/>
      <c r="Z140" s="503"/>
      <c r="AA140" s="503"/>
      <c r="AB140" s="503"/>
      <c r="AC140" s="503"/>
      <c r="AD140" s="503"/>
      <c r="AE140" s="503"/>
      <c r="AF140" s="529"/>
      <c r="AG140" s="741"/>
      <c r="AH140" s="741"/>
      <c r="AI140" s="741"/>
      <c r="AJ140" s="741"/>
      <c r="AK140" s="741"/>
      <c r="AL140" s="741"/>
      <c r="AM140" s="507"/>
      <c r="AN140" s="529"/>
      <c r="AO140" s="529"/>
      <c r="AP140" s="532"/>
      <c r="AQ140" s="529"/>
      <c r="AR140" s="501"/>
      <c r="AS140" s="501"/>
      <c r="AT140" s="501"/>
      <c r="AU140" s="501"/>
      <c r="AV140" s="501"/>
      <c r="AW140" s="501"/>
      <c r="AX140" s="501"/>
      <c r="AY140" s="501"/>
      <c r="AZ140" s="501"/>
      <c r="BA140" s="501"/>
      <c r="BB140" s="501"/>
      <c r="BC140" s="501"/>
      <c r="BD140" s="501"/>
      <c r="BE140" s="501"/>
      <c r="BF140" s="501"/>
      <c r="BG140" s="501"/>
      <c r="BH140" s="501"/>
      <c r="BI140" s="501"/>
      <c r="BJ140" s="501"/>
      <c r="BK140" s="501"/>
      <c r="BL140" s="501"/>
      <c r="BM140" s="501"/>
      <c r="BN140" s="501"/>
      <c r="BO140" s="501"/>
    </row>
    <row r="141" spans="1:67" s="500" customFormat="1">
      <c r="A141" s="539"/>
      <c r="P141" s="502"/>
      <c r="Q141" s="502"/>
      <c r="R141" s="502"/>
      <c r="S141" s="740"/>
      <c r="T141" s="502"/>
      <c r="U141" s="503"/>
      <c r="W141" s="503"/>
      <c r="X141" s="503"/>
      <c r="Y141" s="503"/>
      <c r="Z141" s="503"/>
      <c r="AA141" s="503"/>
      <c r="AB141" s="503"/>
      <c r="AC141" s="503"/>
      <c r="AD141" s="503"/>
      <c r="AE141" s="503"/>
      <c r="AF141" s="529"/>
      <c r="AG141" s="741"/>
      <c r="AH141" s="741"/>
      <c r="AI141" s="741"/>
      <c r="AJ141" s="741"/>
      <c r="AK141" s="741"/>
      <c r="AL141" s="741"/>
      <c r="AM141" s="507"/>
      <c r="AN141" s="529"/>
      <c r="AO141" s="529"/>
      <c r="AP141" s="532"/>
      <c r="AQ141" s="529"/>
      <c r="AR141" s="501"/>
      <c r="AS141" s="501"/>
      <c r="AT141" s="501"/>
      <c r="AU141" s="501"/>
      <c r="AV141" s="501"/>
      <c r="AW141" s="501"/>
      <c r="AX141" s="501"/>
      <c r="AY141" s="501"/>
      <c r="AZ141" s="501"/>
      <c r="BA141" s="501"/>
      <c r="BB141" s="501"/>
      <c r="BC141" s="501"/>
      <c r="BD141" s="501"/>
      <c r="BE141" s="501"/>
      <c r="BF141" s="501"/>
      <c r="BG141" s="501"/>
      <c r="BH141" s="501"/>
      <c r="BI141" s="501"/>
      <c r="BJ141" s="501"/>
      <c r="BK141" s="501"/>
      <c r="BL141" s="501"/>
      <c r="BM141" s="501"/>
      <c r="BN141" s="501"/>
      <c r="BO141" s="501"/>
    </row>
    <row r="142" spans="1:67" s="500" customFormat="1">
      <c r="A142" s="539"/>
      <c r="P142" s="502"/>
      <c r="Q142" s="502"/>
      <c r="R142" s="502"/>
      <c r="S142" s="740"/>
      <c r="T142" s="502"/>
      <c r="U142" s="503"/>
      <c r="W142" s="503"/>
      <c r="X142" s="503"/>
      <c r="Y142" s="503"/>
      <c r="Z142" s="503"/>
      <c r="AA142" s="503"/>
      <c r="AB142" s="503"/>
      <c r="AC142" s="503"/>
      <c r="AD142" s="503"/>
      <c r="AE142" s="503"/>
      <c r="AF142" s="529"/>
      <c r="AG142" s="741"/>
      <c r="AH142" s="741"/>
      <c r="AI142" s="741"/>
      <c r="AJ142" s="741"/>
      <c r="AK142" s="741"/>
      <c r="AL142" s="741"/>
      <c r="AM142" s="507"/>
      <c r="AN142" s="529"/>
      <c r="AO142" s="529"/>
      <c r="AP142" s="532"/>
      <c r="AQ142" s="529"/>
      <c r="AR142" s="501"/>
      <c r="AS142" s="501"/>
      <c r="AT142" s="501"/>
      <c r="AU142" s="501"/>
      <c r="AV142" s="501"/>
      <c r="AW142" s="501"/>
      <c r="AX142" s="501"/>
      <c r="AY142" s="501"/>
      <c r="AZ142" s="501"/>
      <c r="BA142" s="501"/>
      <c r="BB142" s="501"/>
      <c r="BC142" s="501"/>
      <c r="BD142" s="501"/>
      <c r="BE142" s="501"/>
      <c r="BF142" s="501"/>
      <c r="BG142" s="501"/>
      <c r="BH142" s="501"/>
      <c r="BI142" s="501"/>
      <c r="BJ142" s="501"/>
      <c r="BK142" s="501"/>
      <c r="BL142" s="501"/>
      <c r="BM142" s="501"/>
      <c r="BN142" s="501"/>
      <c r="BO142" s="501"/>
    </row>
    <row r="143" spans="1:67" s="500" customFormat="1">
      <c r="A143" s="539"/>
      <c r="P143" s="502"/>
      <c r="Q143" s="502"/>
      <c r="R143" s="502"/>
      <c r="S143" s="740"/>
      <c r="T143" s="502"/>
      <c r="U143" s="503"/>
      <c r="W143" s="503"/>
      <c r="X143" s="503"/>
      <c r="Y143" s="503"/>
      <c r="Z143" s="503"/>
      <c r="AA143" s="503"/>
      <c r="AB143" s="503"/>
      <c r="AC143" s="503"/>
      <c r="AD143" s="503"/>
      <c r="AE143" s="503"/>
      <c r="AF143" s="529"/>
      <c r="AG143" s="741"/>
      <c r="AH143" s="741"/>
      <c r="AI143" s="741"/>
      <c r="AJ143" s="741"/>
      <c r="AK143" s="741"/>
      <c r="AL143" s="741"/>
      <c r="AM143" s="507"/>
      <c r="AN143" s="529"/>
      <c r="AO143" s="529"/>
      <c r="AP143" s="532"/>
      <c r="AQ143" s="529"/>
      <c r="AR143" s="501"/>
      <c r="AS143" s="501"/>
      <c r="AT143" s="501"/>
      <c r="AU143" s="501"/>
      <c r="AV143" s="501"/>
      <c r="AW143" s="501"/>
      <c r="AX143" s="501"/>
      <c r="AY143" s="501"/>
      <c r="AZ143" s="501"/>
      <c r="BA143" s="501"/>
      <c r="BB143" s="501"/>
      <c r="BC143" s="501"/>
      <c r="BD143" s="501"/>
      <c r="BE143" s="501"/>
      <c r="BF143" s="501"/>
      <c r="BG143" s="501"/>
      <c r="BH143" s="501"/>
      <c r="BI143" s="501"/>
      <c r="BJ143" s="501"/>
      <c r="BK143" s="501"/>
      <c r="BL143" s="501"/>
      <c r="BM143" s="501"/>
      <c r="BN143" s="501"/>
      <c r="BO143" s="501"/>
    </row>
    <row r="144" spans="1:67" s="500" customFormat="1">
      <c r="A144" s="539"/>
      <c r="P144" s="502"/>
      <c r="Q144" s="502"/>
      <c r="R144" s="502"/>
      <c r="S144" s="740"/>
      <c r="T144" s="502"/>
      <c r="U144" s="503"/>
      <c r="W144" s="503"/>
      <c r="X144" s="503"/>
      <c r="Y144" s="503"/>
      <c r="Z144" s="503"/>
      <c r="AA144" s="503"/>
      <c r="AB144" s="503"/>
      <c r="AC144" s="503"/>
      <c r="AD144" s="503"/>
      <c r="AE144" s="503"/>
      <c r="AF144" s="529"/>
      <c r="AG144" s="741"/>
      <c r="AH144" s="741"/>
      <c r="AI144" s="741"/>
      <c r="AJ144" s="741"/>
      <c r="AK144" s="741"/>
      <c r="AL144" s="741"/>
      <c r="AM144" s="507"/>
      <c r="AN144" s="529"/>
      <c r="AO144" s="529"/>
      <c r="AP144" s="532"/>
      <c r="AQ144" s="529"/>
      <c r="AR144" s="501"/>
      <c r="AS144" s="501"/>
      <c r="AT144" s="501"/>
      <c r="AU144" s="501"/>
      <c r="AV144" s="501"/>
      <c r="AW144" s="501"/>
      <c r="AX144" s="501"/>
      <c r="AY144" s="501"/>
      <c r="AZ144" s="501"/>
      <c r="BA144" s="501"/>
      <c r="BB144" s="501"/>
      <c r="BC144" s="501"/>
      <c r="BD144" s="501"/>
      <c r="BE144" s="501"/>
      <c r="BF144" s="501"/>
      <c r="BG144" s="501"/>
      <c r="BH144" s="501"/>
      <c r="BI144" s="501"/>
      <c r="BJ144" s="501"/>
      <c r="BK144" s="501"/>
      <c r="BL144" s="501"/>
      <c r="BM144" s="501"/>
      <c r="BN144" s="501"/>
      <c r="BO144" s="501"/>
    </row>
    <row r="145" spans="1:67" s="500" customFormat="1">
      <c r="A145" s="539"/>
      <c r="P145" s="502"/>
      <c r="Q145" s="502"/>
      <c r="R145" s="502"/>
      <c r="S145" s="740"/>
      <c r="T145" s="502"/>
      <c r="U145" s="503"/>
      <c r="W145" s="503"/>
      <c r="X145" s="503"/>
      <c r="Y145" s="503"/>
      <c r="Z145" s="503"/>
      <c r="AA145" s="503"/>
      <c r="AB145" s="503"/>
      <c r="AC145" s="503"/>
      <c r="AD145" s="503"/>
      <c r="AE145" s="503"/>
      <c r="AF145" s="529"/>
      <c r="AG145" s="741"/>
      <c r="AH145" s="741"/>
      <c r="AI145" s="741"/>
      <c r="AJ145" s="741"/>
      <c r="AK145" s="741"/>
      <c r="AL145" s="741"/>
      <c r="AM145" s="507"/>
      <c r="AN145" s="529"/>
      <c r="AO145" s="529"/>
      <c r="AP145" s="532"/>
      <c r="AQ145" s="529"/>
      <c r="AR145" s="501"/>
      <c r="AS145" s="501"/>
      <c r="AT145" s="501"/>
      <c r="AU145" s="501"/>
      <c r="AV145" s="501"/>
      <c r="AW145" s="501"/>
      <c r="AX145" s="501"/>
      <c r="AY145" s="501"/>
      <c r="AZ145" s="501"/>
      <c r="BA145" s="501"/>
      <c r="BB145" s="501"/>
      <c r="BC145" s="501"/>
      <c r="BD145" s="501"/>
      <c r="BE145" s="501"/>
      <c r="BF145" s="501"/>
      <c r="BG145" s="501"/>
      <c r="BH145" s="501"/>
      <c r="BI145" s="501"/>
      <c r="BJ145" s="501"/>
      <c r="BK145" s="501"/>
      <c r="BL145" s="501"/>
      <c r="BM145" s="501"/>
      <c r="BN145" s="501"/>
      <c r="BO145" s="501"/>
    </row>
    <row r="146" spans="1:67" s="500" customFormat="1">
      <c r="A146" s="539"/>
      <c r="P146" s="502"/>
      <c r="Q146" s="502"/>
      <c r="R146" s="502"/>
      <c r="S146" s="740"/>
      <c r="T146" s="502"/>
      <c r="U146" s="503"/>
      <c r="W146" s="503"/>
      <c r="X146" s="503"/>
      <c r="Y146" s="503"/>
      <c r="Z146" s="503"/>
      <c r="AA146" s="503"/>
      <c r="AB146" s="503"/>
      <c r="AC146" s="503"/>
      <c r="AD146" s="503"/>
      <c r="AE146" s="503"/>
      <c r="AF146" s="529"/>
      <c r="AG146" s="741"/>
      <c r="AH146" s="741"/>
      <c r="AI146" s="741"/>
      <c r="AJ146" s="741"/>
      <c r="AK146" s="741"/>
      <c r="AL146" s="741"/>
      <c r="AM146" s="507"/>
      <c r="AN146" s="529"/>
      <c r="AO146" s="529"/>
      <c r="AP146" s="532"/>
      <c r="AQ146" s="529"/>
      <c r="AR146" s="501"/>
      <c r="AS146" s="501"/>
      <c r="AT146" s="501"/>
      <c r="AU146" s="501"/>
      <c r="AV146" s="501"/>
      <c r="AW146" s="501"/>
      <c r="AX146" s="501"/>
      <c r="AY146" s="501"/>
      <c r="AZ146" s="501"/>
      <c r="BA146" s="501"/>
      <c r="BB146" s="501"/>
      <c r="BC146" s="501"/>
      <c r="BD146" s="501"/>
      <c r="BE146" s="501"/>
      <c r="BF146" s="501"/>
      <c r="BG146" s="501"/>
      <c r="BH146" s="501"/>
      <c r="BI146" s="501"/>
      <c r="BJ146" s="501"/>
      <c r="BK146" s="501"/>
      <c r="BL146" s="501"/>
      <c r="BM146" s="501"/>
      <c r="BN146" s="501"/>
      <c r="BO146" s="501"/>
    </row>
    <row r="147" spans="1:67" s="500" customFormat="1">
      <c r="A147" s="539"/>
      <c r="P147" s="502"/>
      <c r="Q147" s="502"/>
      <c r="R147" s="502"/>
      <c r="S147" s="740"/>
      <c r="T147" s="502"/>
      <c r="U147" s="503"/>
      <c r="W147" s="503"/>
      <c r="X147" s="503"/>
      <c r="Y147" s="503"/>
      <c r="Z147" s="503"/>
      <c r="AA147" s="503"/>
      <c r="AB147" s="503"/>
      <c r="AC147" s="503"/>
      <c r="AD147" s="503"/>
      <c r="AE147" s="503"/>
      <c r="AF147" s="529"/>
      <c r="AG147" s="741"/>
      <c r="AH147" s="741"/>
      <c r="AI147" s="741"/>
      <c r="AJ147" s="741"/>
      <c r="AK147" s="741"/>
      <c r="AL147" s="741"/>
      <c r="AM147" s="507"/>
      <c r="AN147" s="529"/>
      <c r="AO147" s="529"/>
      <c r="AP147" s="532"/>
      <c r="AQ147" s="529"/>
      <c r="AR147" s="501"/>
      <c r="AS147" s="501"/>
      <c r="AT147" s="501"/>
      <c r="AU147" s="501"/>
      <c r="AV147" s="501"/>
      <c r="AW147" s="501"/>
      <c r="AX147" s="501"/>
      <c r="AY147" s="501"/>
      <c r="AZ147" s="501"/>
      <c r="BA147" s="501"/>
      <c r="BB147" s="501"/>
      <c r="BC147" s="501"/>
      <c r="BD147" s="501"/>
      <c r="BE147" s="501"/>
      <c r="BF147" s="501"/>
      <c r="BG147" s="501"/>
      <c r="BH147" s="501"/>
      <c r="BI147" s="501"/>
      <c r="BJ147" s="501"/>
      <c r="BK147" s="501"/>
      <c r="BL147" s="501"/>
      <c r="BM147" s="501"/>
      <c r="BN147" s="501"/>
      <c r="BO147" s="501"/>
    </row>
    <row r="148" spans="1:67" s="500" customFormat="1">
      <c r="A148" s="539"/>
      <c r="P148" s="502"/>
      <c r="Q148" s="502"/>
      <c r="R148" s="502"/>
      <c r="S148" s="740"/>
      <c r="T148" s="502"/>
      <c r="U148" s="503"/>
      <c r="W148" s="503"/>
      <c r="X148" s="503"/>
      <c r="Y148" s="503"/>
      <c r="Z148" s="503"/>
      <c r="AA148" s="503"/>
      <c r="AB148" s="503"/>
      <c r="AC148" s="503"/>
      <c r="AD148" s="503"/>
      <c r="AE148" s="503"/>
      <c r="AF148" s="529"/>
      <c r="AG148" s="741"/>
      <c r="AH148" s="741"/>
      <c r="AI148" s="741"/>
      <c r="AJ148" s="741"/>
      <c r="AK148" s="741"/>
      <c r="AL148" s="741"/>
      <c r="AM148" s="507"/>
      <c r="AN148" s="529"/>
      <c r="AO148" s="529"/>
      <c r="AP148" s="532"/>
      <c r="AQ148" s="529"/>
      <c r="AR148" s="501"/>
      <c r="AS148" s="501"/>
      <c r="AT148" s="501"/>
      <c r="AU148" s="501"/>
      <c r="AV148" s="501"/>
      <c r="AW148" s="501"/>
      <c r="AX148" s="501"/>
      <c r="AY148" s="501"/>
      <c r="AZ148" s="501"/>
      <c r="BA148" s="501"/>
      <c r="BB148" s="501"/>
      <c r="BC148" s="501"/>
      <c r="BD148" s="501"/>
      <c r="BE148" s="501"/>
      <c r="BF148" s="501"/>
      <c r="BG148" s="501"/>
      <c r="BH148" s="501"/>
      <c r="BI148" s="501"/>
      <c r="BJ148" s="501"/>
      <c r="BK148" s="501"/>
      <c r="BL148" s="501"/>
      <c r="BM148" s="501"/>
      <c r="BN148" s="501"/>
      <c r="BO148" s="501"/>
    </row>
    <row r="149" spans="1:67" s="500" customFormat="1">
      <c r="A149" s="539"/>
      <c r="P149" s="502"/>
      <c r="Q149" s="502"/>
      <c r="R149" s="502"/>
      <c r="S149" s="740"/>
      <c r="T149" s="502"/>
      <c r="U149" s="503"/>
      <c r="W149" s="503"/>
      <c r="X149" s="503"/>
      <c r="Y149" s="503"/>
      <c r="Z149" s="503"/>
      <c r="AA149" s="503"/>
      <c r="AB149" s="503"/>
      <c r="AC149" s="503"/>
      <c r="AD149" s="503"/>
      <c r="AE149" s="503"/>
      <c r="AF149" s="529"/>
      <c r="AG149" s="741"/>
      <c r="AH149" s="741"/>
      <c r="AI149" s="741"/>
      <c r="AJ149" s="741"/>
      <c r="AK149" s="741"/>
      <c r="AL149" s="741"/>
      <c r="AM149" s="507"/>
      <c r="AN149" s="529"/>
      <c r="AO149" s="529"/>
      <c r="AP149" s="532"/>
      <c r="AQ149" s="529"/>
      <c r="AR149" s="501"/>
      <c r="AS149" s="501"/>
      <c r="AT149" s="501"/>
      <c r="AU149" s="501"/>
      <c r="AV149" s="501"/>
      <c r="AW149" s="501"/>
      <c r="AX149" s="501"/>
      <c r="AY149" s="501"/>
      <c r="AZ149" s="501"/>
      <c r="BA149" s="501"/>
      <c r="BB149" s="501"/>
      <c r="BC149" s="501"/>
      <c r="BD149" s="501"/>
      <c r="BE149" s="501"/>
      <c r="BF149" s="501"/>
      <c r="BG149" s="501"/>
      <c r="BH149" s="501"/>
      <c r="BI149" s="501"/>
      <c r="BJ149" s="501"/>
      <c r="BK149" s="501"/>
      <c r="BL149" s="501"/>
      <c r="BM149" s="501"/>
      <c r="BN149" s="501"/>
      <c r="BO149" s="501"/>
    </row>
    <row r="150" spans="1:67" s="500" customFormat="1">
      <c r="A150" s="539"/>
      <c r="P150" s="502"/>
      <c r="Q150" s="502"/>
      <c r="R150" s="502"/>
      <c r="S150" s="740"/>
      <c r="T150" s="502"/>
      <c r="U150" s="503"/>
      <c r="W150" s="503"/>
      <c r="X150" s="503"/>
      <c r="Y150" s="503"/>
      <c r="Z150" s="503"/>
      <c r="AA150" s="503"/>
      <c r="AB150" s="503"/>
      <c r="AC150" s="503"/>
      <c r="AD150" s="503"/>
      <c r="AE150" s="503"/>
      <c r="AF150" s="529"/>
      <c r="AG150" s="741"/>
      <c r="AH150" s="741"/>
      <c r="AI150" s="741"/>
      <c r="AJ150" s="741"/>
      <c r="AK150" s="741"/>
      <c r="AL150" s="741"/>
      <c r="AM150" s="507"/>
      <c r="AN150" s="529"/>
      <c r="AO150" s="529"/>
      <c r="AP150" s="532"/>
      <c r="AQ150" s="529"/>
      <c r="AR150" s="501"/>
      <c r="AS150" s="501"/>
      <c r="AT150" s="501"/>
      <c r="AU150" s="501"/>
      <c r="AV150" s="501"/>
      <c r="AW150" s="501"/>
      <c r="AX150" s="501"/>
      <c r="AY150" s="501"/>
      <c r="AZ150" s="501"/>
      <c r="BA150" s="501"/>
      <c r="BB150" s="501"/>
      <c r="BC150" s="501"/>
      <c r="BD150" s="501"/>
      <c r="BE150" s="501"/>
      <c r="BF150" s="501"/>
      <c r="BG150" s="501"/>
      <c r="BH150" s="501"/>
      <c r="BI150" s="501"/>
      <c r="BJ150" s="501"/>
      <c r="BK150" s="501"/>
      <c r="BL150" s="501"/>
      <c r="BM150" s="501"/>
      <c r="BN150" s="501"/>
      <c r="BO150" s="501"/>
    </row>
    <row r="151" spans="1:67" s="500" customFormat="1">
      <c r="A151" s="539"/>
      <c r="P151" s="502"/>
      <c r="Q151" s="502"/>
      <c r="R151" s="502"/>
      <c r="S151" s="740"/>
      <c r="T151" s="502"/>
      <c r="U151" s="503"/>
      <c r="W151" s="503"/>
      <c r="X151" s="503"/>
      <c r="Y151" s="503"/>
      <c r="Z151" s="503"/>
      <c r="AA151" s="503"/>
      <c r="AB151" s="503"/>
      <c r="AC151" s="503"/>
      <c r="AD151" s="503"/>
      <c r="AE151" s="503"/>
      <c r="AF151" s="529"/>
      <c r="AG151" s="741"/>
      <c r="AH151" s="741"/>
      <c r="AI151" s="741"/>
      <c r="AJ151" s="741"/>
      <c r="AK151" s="741"/>
      <c r="AL151" s="741"/>
      <c r="AM151" s="507"/>
      <c r="AN151" s="529"/>
      <c r="AO151" s="529"/>
      <c r="AP151" s="532"/>
      <c r="AQ151" s="529"/>
      <c r="AR151" s="501"/>
      <c r="AS151" s="501"/>
      <c r="AT151" s="501"/>
      <c r="AU151" s="501"/>
      <c r="AV151" s="501"/>
      <c r="AW151" s="501"/>
      <c r="AX151" s="501"/>
      <c r="AY151" s="501"/>
      <c r="AZ151" s="501"/>
      <c r="BA151" s="501"/>
      <c r="BB151" s="501"/>
      <c r="BC151" s="501"/>
      <c r="BD151" s="501"/>
      <c r="BE151" s="501"/>
      <c r="BF151" s="501"/>
      <c r="BG151" s="501"/>
      <c r="BH151" s="501"/>
      <c r="BI151" s="501"/>
      <c r="BJ151" s="501"/>
      <c r="BK151" s="501"/>
      <c r="BL151" s="501"/>
      <c r="BM151" s="501"/>
      <c r="BN151" s="501"/>
      <c r="BO151" s="501"/>
    </row>
    <row r="152" spans="1:67" s="500" customFormat="1">
      <c r="A152" s="539"/>
      <c r="P152" s="502"/>
      <c r="Q152" s="502"/>
      <c r="R152" s="502"/>
      <c r="S152" s="740"/>
      <c r="T152" s="502"/>
      <c r="U152" s="503"/>
      <c r="W152" s="503"/>
      <c r="X152" s="503"/>
      <c r="Y152" s="503"/>
      <c r="Z152" s="503"/>
      <c r="AA152" s="503"/>
      <c r="AB152" s="503"/>
      <c r="AC152" s="503"/>
      <c r="AD152" s="503"/>
      <c r="AE152" s="503"/>
      <c r="AF152" s="529"/>
      <c r="AG152" s="741"/>
      <c r="AH152" s="741"/>
      <c r="AI152" s="741"/>
      <c r="AJ152" s="741"/>
      <c r="AK152" s="741"/>
      <c r="AL152" s="741"/>
      <c r="AM152" s="507"/>
      <c r="AN152" s="529"/>
      <c r="AO152" s="529"/>
      <c r="AP152" s="532"/>
      <c r="AQ152" s="529"/>
      <c r="AR152" s="501"/>
      <c r="AS152" s="501"/>
      <c r="AT152" s="501"/>
      <c r="AU152" s="501"/>
      <c r="AV152" s="501"/>
      <c r="AW152" s="501"/>
      <c r="AX152" s="501"/>
      <c r="AY152" s="501"/>
      <c r="AZ152" s="501"/>
      <c r="BA152" s="501"/>
      <c r="BB152" s="501"/>
      <c r="BC152" s="501"/>
      <c r="BD152" s="501"/>
      <c r="BE152" s="501"/>
      <c r="BF152" s="501"/>
      <c r="BG152" s="501"/>
      <c r="BH152" s="501"/>
      <c r="BI152" s="501"/>
      <c r="BJ152" s="501"/>
      <c r="BK152" s="501"/>
      <c r="BL152" s="501"/>
      <c r="BM152" s="501"/>
      <c r="BN152" s="501"/>
      <c r="BO152" s="501"/>
    </row>
    <row r="153" spans="1:67" s="500" customFormat="1">
      <c r="A153" s="539"/>
      <c r="P153" s="502"/>
      <c r="Q153" s="502"/>
      <c r="R153" s="502"/>
      <c r="S153" s="740"/>
      <c r="T153" s="502"/>
      <c r="U153" s="503"/>
      <c r="W153" s="503"/>
      <c r="X153" s="503"/>
      <c r="Y153" s="503"/>
      <c r="Z153" s="503"/>
      <c r="AA153" s="503"/>
      <c r="AB153" s="503"/>
      <c r="AC153" s="503"/>
      <c r="AD153" s="503"/>
      <c r="AE153" s="503"/>
      <c r="AF153" s="529"/>
      <c r="AG153" s="741"/>
      <c r="AH153" s="741"/>
      <c r="AI153" s="741"/>
      <c r="AJ153" s="741"/>
      <c r="AK153" s="741"/>
      <c r="AL153" s="741"/>
      <c r="AM153" s="507"/>
      <c r="AN153" s="529"/>
      <c r="AO153" s="529"/>
      <c r="AP153" s="532"/>
      <c r="AQ153" s="529"/>
      <c r="AR153" s="501"/>
      <c r="AS153" s="501"/>
      <c r="AT153" s="501"/>
      <c r="AU153" s="501"/>
      <c r="AV153" s="501"/>
      <c r="AW153" s="501"/>
      <c r="AX153" s="501"/>
      <c r="AY153" s="501"/>
      <c r="AZ153" s="501"/>
      <c r="BA153" s="501"/>
      <c r="BB153" s="501"/>
      <c r="BC153" s="501"/>
      <c r="BD153" s="501"/>
      <c r="BE153" s="501"/>
      <c r="BF153" s="501"/>
      <c r="BG153" s="501"/>
      <c r="BH153" s="501"/>
      <c r="BI153" s="501"/>
      <c r="BJ153" s="501"/>
      <c r="BK153" s="501"/>
      <c r="BL153" s="501"/>
      <c r="BM153" s="501"/>
      <c r="BN153" s="501"/>
      <c r="BO153" s="501"/>
    </row>
    <row r="154" spans="1:67" s="500" customFormat="1">
      <c r="A154" s="539"/>
      <c r="P154" s="502"/>
      <c r="Q154" s="502"/>
      <c r="R154" s="502"/>
      <c r="S154" s="740"/>
      <c r="T154" s="502"/>
      <c r="U154" s="503"/>
      <c r="W154" s="503"/>
      <c r="X154" s="503"/>
      <c r="Y154" s="503"/>
      <c r="Z154" s="503"/>
      <c r="AA154" s="503"/>
      <c r="AB154" s="503"/>
      <c r="AC154" s="503"/>
      <c r="AD154" s="503"/>
      <c r="AE154" s="503"/>
      <c r="AF154" s="529"/>
      <c r="AG154" s="741"/>
      <c r="AH154" s="741"/>
      <c r="AI154" s="741"/>
      <c r="AJ154" s="741"/>
      <c r="AK154" s="741"/>
      <c r="AL154" s="741"/>
      <c r="AM154" s="507"/>
      <c r="AN154" s="529"/>
      <c r="AO154" s="529"/>
      <c r="AP154" s="532"/>
      <c r="AQ154" s="529"/>
      <c r="AR154" s="501"/>
      <c r="AS154" s="501"/>
      <c r="AT154" s="501"/>
      <c r="AU154" s="501"/>
      <c r="AV154" s="501"/>
      <c r="AW154" s="501"/>
      <c r="AX154" s="501"/>
      <c r="AY154" s="501"/>
      <c r="AZ154" s="501"/>
      <c r="BA154" s="501"/>
      <c r="BB154" s="501"/>
      <c r="BC154" s="501"/>
      <c r="BD154" s="501"/>
      <c r="BE154" s="501"/>
      <c r="BF154" s="501"/>
      <c r="BG154" s="501"/>
      <c r="BH154" s="501"/>
      <c r="BI154" s="501"/>
      <c r="BJ154" s="501"/>
      <c r="BK154" s="501"/>
      <c r="BL154" s="501"/>
      <c r="BM154" s="501"/>
      <c r="BN154" s="501"/>
      <c r="BO154" s="501"/>
    </row>
    <row r="155" spans="1:67" s="500" customFormat="1">
      <c r="A155" s="539"/>
      <c r="P155" s="502"/>
      <c r="Q155" s="502"/>
      <c r="R155" s="502"/>
      <c r="S155" s="740"/>
      <c r="T155" s="502"/>
      <c r="U155" s="503"/>
      <c r="W155" s="503"/>
      <c r="X155" s="503"/>
      <c r="Y155" s="503"/>
      <c r="Z155" s="503"/>
      <c r="AA155" s="503"/>
      <c r="AB155" s="503"/>
      <c r="AC155" s="503"/>
      <c r="AD155" s="503"/>
      <c r="AE155" s="503"/>
      <c r="AF155" s="529"/>
      <c r="AG155" s="741"/>
      <c r="AH155" s="741"/>
      <c r="AI155" s="741"/>
      <c r="AJ155" s="741"/>
      <c r="AK155" s="741"/>
      <c r="AL155" s="741"/>
      <c r="AM155" s="507"/>
      <c r="AN155" s="529"/>
      <c r="AO155" s="529"/>
      <c r="AP155" s="532"/>
      <c r="AQ155" s="529"/>
      <c r="AR155" s="501"/>
      <c r="AS155" s="501"/>
      <c r="AT155" s="501"/>
      <c r="AU155" s="501"/>
      <c r="AV155" s="501"/>
      <c r="AW155" s="501"/>
      <c r="AX155" s="501"/>
      <c r="AY155" s="501"/>
      <c r="AZ155" s="501"/>
      <c r="BA155" s="501"/>
      <c r="BB155" s="501"/>
      <c r="BC155" s="501"/>
      <c r="BD155" s="501"/>
      <c r="BE155" s="501"/>
      <c r="BF155" s="501"/>
      <c r="BG155" s="501"/>
      <c r="BH155" s="501"/>
      <c r="BI155" s="501"/>
      <c r="BJ155" s="501"/>
      <c r="BK155" s="501"/>
      <c r="BL155" s="501"/>
      <c r="BM155" s="501"/>
      <c r="BN155" s="501"/>
      <c r="BO155" s="501"/>
    </row>
    <row r="156" spans="1:67" s="500" customFormat="1">
      <c r="A156" s="539"/>
      <c r="P156" s="502"/>
      <c r="Q156" s="502"/>
      <c r="R156" s="502"/>
      <c r="S156" s="740"/>
      <c r="T156" s="502"/>
      <c r="U156" s="503"/>
      <c r="W156" s="503"/>
      <c r="X156" s="503"/>
      <c r="Y156" s="503"/>
      <c r="Z156" s="503"/>
      <c r="AA156" s="503"/>
      <c r="AB156" s="503"/>
      <c r="AC156" s="503"/>
      <c r="AD156" s="503"/>
      <c r="AE156" s="503"/>
      <c r="AF156" s="529"/>
      <c r="AG156" s="741"/>
      <c r="AH156" s="741"/>
      <c r="AI156" s="741"/>
      <c r="AJ156" s="741"/>
      <c r="AK156" s="741"/>
      <c r="AL156" s="741"/>
      <c r="AM156" s="507"/>
      <c r="AN156" s="529"/>
      <c r="AO156" s="529"/>
      <c r="AP156" s="532"/>
      <c r="AQ156" s="529"/>
      <c r="AR156" s="501"/>
      <c r="AS156" s="501"/>
      <c r="AT156" s="501"/>
      <c r="AU156" s="501"/>
      <c r="AV156" s="501"/>
      <c r="AW156" s="501"/>
      <c r="AX156" s="501"/>
      <c r="AY156" s="501"/>
      <c r="AZ156" s="501"/>
      <c r="BA156" s="501"/>
      <c r="BB156" s="501"/>
      <c r="BC156" s="501"/>
      <c r="BD156" s="501"/>
      <c r="BE156" s="501"/>
      <c r="BF156" s="501"/>
      <c r="BG156" s="501"/>
      <c r="BH156" s="501"/>
      <c r="BI156" s="501"/>
      <c r="BJ156" s="501"/>
      <c r="BK156" s="501"/>
      <c r="BL156" s="501"/>
      <c r="BM156" s="501"/>
      <c r="BN156" s="501"/>
      <c r="BO156" s="501"/>
    </row>
    <row r="157" spans="1:67" s="500" customFormat="1">
      <c r="A157" s="539"/>
      <c r="P157" s="502"/>
      <c r="Q157" s="502"/>
      <c r="R157" s="502"/>
      <c r="S157" s="740"/>
      <c r="T157" s="502"/>
      <c r="U157" s="503"/>
      <c r="W157" s="503"/>
      <c r="X157" s="503"/>
      <c r="Y157" s="503"/>
      <c r="Z157" s="503"/>
      <c r="AA157" s="503"/>
      <c r="AB157" s="503"/>
      <c r="AC157" s="503"/>
      <c r="AD157" s="503"/>
      <c r="AE157" s="503"/>
      <c r="AF157" s="529"/>
      <c r="AG157" s="741"/>
      <c r="AH157" s="741"/>
      <c r="AI157" s="741"/>
      <c r="AJ157" s="741"/>
      <c r="AK157" s="741"/>
      <c r="AL157" s="741"/>
      <c r="AM157" s="507"/>
      <c r="AN157" s="529"/>
      <c r="AO157" s="529"/>
      <c r="AP157" s="532"/>
      <c r="AQ157" s="529"/>
      <c r="AR157" s="501"/>
      <c r="AS157" s="501"/>
      <c r="AT157" s="501"/>
      <c r="AU157" s="501"/>
      <c r="AV157" s="501"/>
      <c r="AW157" s="501"/>
      <c r="AX157" s="501"/>
      <c r="AY157" s="501"/>
      <c r="AZ157" s="501"/>
      <c r="BA157" s="501"/>
      <c r="BB157" s="501"/>
      <c r="BC157" s="501"/>
      <c r="BD157" s="501"/>
      <c r="BE157" s="501"/>
      <c r="BF157" s="501"/>
      <c r="BG157" s="501"/>
      <c r="BH157" s="501"/>
      <c r="BI157" s="501"/>
      <c r="BJ157" s="501"/>
      <c r="BK157" s="501"/>
      <c r="BL157" s="501"/>
      <c r="BM157" s="501"/>
      <c r="BN157" s="501"/>
      <c r="BO157" s="501"/>
    </row>
    <row r="158" spans="1:67" s="500" customFormat="1">
      <c r="A158" s="539"/>
      <c r="P158" s="502"/>
      <c r="Q158" s="502"/>
      <c r="R158" s="502"/>
      <c r="S158" s="740"/>
      <c r="T158" s="502"/>
      <c r="U158" s="503"/>
      <c r="W158" s="503"/>
      <c r="X158" s="503"/>
      <c r="Y158" s="503"/>
      <c r="Z158" s="503"/>
      <c r="AA158" s="503"/>
      <c r="AB158" s="503"/>
      <c r="AC158" s="503"/>
      <c r="AD158" s="503"/>
      <c r="AE158" s="503"/>
      <c r="AF158" s="529"/>
      <c r="AG158" s="741"/>
      <c r="AH158" s="741"/>
      <c r="AI158" s="741"/>
      <c r="AJ158" s="741"/>
      <c r="AK158" s="741"/>
      <c r="AL158" s="741"/>
      <c r="AM158" s="507"/>
      <c r="AN158" s="529"/>
      <c r="AO158" s="529"/>
      <c r="AP158" s="532"/>
      <c r="AQ158" s="529"/>
      <c r="AR158" s="501"/>
      <c r="AS158" s="501"/>
      <c r="AT158" s="501"/>
      <c r="AU158" s="501"/>
      <c r="AV158" s="501"/>
      <c r="AW158" s="501"/>
      <c r="AX158" s="501"/>
      <c r="AY158" s="501"/>
      <c r="AZ158" s="501"/>
      <c r="BA158" s="501"/>
      <c r="BB158" s="501"/>
      <c r="BC158" s="501"/>
      <c r="BD158" s="501"/>
      <c r="BE158" s="501"/>
      <c r="BF158" s="501"/>
      <c r="BG158" s="501"/>
      <c r="BH158" s="501"/>
      <c r="BI158" s="501"/>
      <c r="BJ158" s="501"/>
      <c r="BK158" s="501"/>
      <c r="BL158" s="501"/>
      <c r="BM158" s="501"/>
      <c r="BN158" s="501"/>
      <c r="BO158" s="501"/>
    </row>
    <row r="159" spans="1:67" s="500" customFormat="1">
      <c r="A159" s="539"/>
      <c r="P159" s="502"/>
      <c r="Q159" s="502"/>
      <c r="R159" s="502"/>
      <c r="S159" s="740"/>
      <c r="T159" s="502"/>
      <c r="U159" s="503"/>
      <c r="W159" s="503"/>
      <c r="X159" s="503"/>
      <c r="Y159" s="503"/>
      <c r="Z159" s="503"/>
      <c r="AA159" s="503"/>
      <c r="AB159" s="503"/>
      <c r="AC159" s="503"/>
      <c r="AD159" s="503"/>
      <c r="AE159" s="503"/>
      <c r="AF159" s="529"/>
      <c r="AG159" s="741"/>
      <c r="AH159" s="741"/>
      <c r="AI159" s="741"/>
      <c r="AJ159" s="741"/>
      <c r="AK159" s="741"/>
      <c r="AL159" s="741"/>
      <c r="AM159" s="507"/>
      <c r="AN159" s="529"/>
      <c r="AO159" s="529"/>
      <c r="AP159" s="532"/>
      <c r="AQ159" s="529"/>
      <c r="AR159" s="501"/>
      <c r="AS159" s="501"/>
      <c r="AT159" s="501"/>
      <c r="AU159" s="501"/>
      <c r="AV159" s="501"/>
      <c r="AW159" s="501"/>
      <c r="AX159" s="501"/>
      <c r="AY159" s="501"/>
      <c r="AZ159" s="501"/>
      <c r="BA159" s="501"/>
      <c r="BB159" s="501"/>
      <c r="BC159" s="501"/>
      <c r="BD159" s="501"/>
      <c r="BE159" s="501"/>
      <c r="BF159" s="501"/>
      <c r="BG159" s="501"/>
      <c r="BH159" s="501"/>
      <c r="BI159" s="501"/>
      <c r="BJ159" s="501"/>
      <c r="BK159" s="501"/>
      <c r="BL159" s="501"/>
      <c r="BM159" s="501"/>
      <c r="BN159" s="501"/>
      <c r="BO159" s="501"/>
    </row>
    <row r="160" spans="1:67" s="500" customFormat="1">
      <c r="A160" s="539"/>
      <c r="P160" s="502"/>
      <c r="Q160" s="502"/>
      <c r="R160" s="502"/>
      <c r="S160" s="740"/>
      <c r="T160" s="502"/>
      <c r="U160" s="503"/>
      <c r="W160" s="503"/>
      <c r="X160" s="503"/>
      <c r="Y160" s="503"/>
      <c r="Z160" s="503"/>
      <c r="AA160" s="503"/>
      <c r="AB160" s="503"/>
      <c r="AC160" s="503"/>
      <c r="AD160" s="503"/>
      <c r="AE160" s="503"/>
      <c r="AF160" s="529"/>
      <c r="AG160" s="741"/>
      <c r="AH160" s="741"/>
      <c r="AI160" s="741"/>
      <c r="AJ160" s="741"/>
      <c r="AK160" s="741"/>
      <c r="AL160" s="741"/>
      <c r="AM160" s="507"/>
      <c r="AN160" s="529"/>
      <c r="AO160" s="529"/>
      <c r="AP160" s="532"/>
      <c r="AQ160" s="529"/>
      <c r="AR160" s="501"/>
      <c r="AS160" s="501"/>
      <c r="AT160" s="501"/>
      <c r="AU160" s="501"/>
      <c r="AV160" s="501"/>
      <c r="AW160" s="501"/>
      <c r="AX160" s="501"/>
      <c r="AY160" s="501"/>
      <c r="AZ160" s="501"/>
      <c r="BA160" s="501"/>
      <c r="BB160" s="501"/>
      <c r="BC160" s="501"/>
      <c r="BD160" s="501"/>
      <c r="BE160" s="501"/>
      <c r="BF160" s="501"/>
      <c r="BG160" s="501"/>
      <c r="BH160" s="501"/>
      <c r="BI160" s="501"/>
      <c r="BJ160" s="501"/>
      <c r="BK160" s="501"/>
      <c r="BL160" s="501"/>
      <c r="BM160" s="501"/>
      <c r="BN160" s="501"/>
      <c r="BO160" s="501"/>
    </row>
    <row r="161" spans="1:67" s="500" customFormat="1">
      <c r="A161" s="539"/>
      <c r="P161" s="502"/>
      <c r="Q161" s="502"/>
      <c r="R161" s="502"/>
      <c r="S161" s="740"/>
      <c r="T161" s="502"/>
      <c r="U161" s="503"/>
      <c r="W161" s="503"/>
      <c r="X161" s="503"/>
      <c r="Y161" s="503"/>
      <c r="Z161" s="503"/>
      <c r="AA161" s="503"/>
      <c r="AB161" s="503"/>
      <c r="AC161" s="503"/>
      <c r="AD161" s="503"/>
      <c r="AE161" s="503"/>
      <c r="AF161" s="529"/>
      <c r="AG161" s="741"/>
      <c r="AH161" s="741"/>
      <c r="AI161" s="741"/>
      <c r="AJ161" s="741"/>
      <c r="AK161" s="741"/>
      <c r="AL161" s="741"/>
      <c r="AM161" s="507"/>
      <c r="AN161" s="529"/>
      <c r="AO161" s="529"/>
      <c r="AP161" s="532"/>
      <c r="AQ161" s="529"/>
      <c r="AR161" s="501"/>
      <c r="AS161" s="501"/>
      <c r="AT161" s="501"/>
      <c r="AU161" s="501"/>
      <c r="AV161" s="501"/>
      <c r="AW161" s="501"/>
      <c r="AX161" s="501"/>
      <c r="AY161" s="501"/>
      <c r="AZ161" s="501"/>
      <c r="BA161" s="501"/>
      <c r="BB161" s="501"/>
      <c r="BC161" s="501"/>
      <c r="BD161" s="501"/>
      <c r="BE161" s="501"/>
      <c r="BF161" s="501"/>
      <c r="BG161" s="501"/>
      <c r="BH161" s="501"/>
      <c r="BI161" s="501"/>
      <c r="BJ161" s="501"/>
      <c r="BK161" s="501"/>
      <c r="BL161" s="501"/>
      <c r="BM161" s="501"/>
      <c r="BN161" s="501"/>
      <c r="BO161" s="501"/>
    </row>
    <row r="162" spans="1:67" s="500" customFormat="1">
      <c r="A162" s="539"/>
      <c r="P162" s="502"/>
      <c r="Q162" s="502"/>
      <c r="R162" s="502"/>
      <c r="S162" s="740"/>
      <c r="T162" s="502"/>
      <c r="U162" s="503"/>
      <c r="W162" s="503"/>
      <c r="X162" s="503"/>
      <c r="Y162" s="503"/>
      <c r="Z162" s="503"/>
      <c r="AA162" s="503"/>
      <c r="AB162" s="503"/>
      <c r="AC162" s="503"/>
      <c r="AD162" s="503"/>
      <c r="AE162" s="503"/>
      <c r="AF162" s="529"/>
      <c r="AG162" s="741"/>
      <c r="AH162" s="741"/>
      <c r="AI162" s="741"/>
      <c r="AJ162" s="741"/>
      <c r="AK162" s="741"/>
      <c r="AL162" s="741"/>
      <c r="AM162" s="507"/>
      <c r="AN162" s="529"/>
      <c r="AO162" s="529"/>
      <c r="AP162" s="532"/>
      <c r="AQ162" s="529"/>
      <c r="AR162" s="501"/>
      <c r="AS162" s="501"/>
      <c r="AT162" s="501"/>
      <c r="AU162" s="501"/>
      <c r="AV162" s="501"/>
      <c r="AW162" s="501"/>
      <c r="AX162" s="501"/>
      <c r="AY162" s="501"/>
      <c r="AZ162" s="501"/>
      <c r="BA162" s="501"/>
      <c r="BB162" s="501"/>
      <c r="BC162" s="501"/>
      <c r="BD162" s="501"/>
      <c r="BE162" s="501"/>
      <c r="BF162" s="501"/>
      <c r="BG162" s="501"/>
      <c r="BH162" s="501"/>
      <c r="BI162" s="501"/>
      <c r="BJ162" s="501"/>
      <c r="BK162" s="501"/>
      <c r="BL162" s="501"/>
      <c r="BM162" s="501"/>
      <c r="BN162" s="501"/>
      <c r="BO162" s="501"/>
    </row>
    <row r="163" spans="1:67" s="500" customFormat="1">
      <c r="A163" s="539"/>
      <c r="P163" s="502"/>
      <c r="Q163" s="502"/>
      <c r="R163" s="502"/>
      <c r="S163" s="740"/>
      <c r="T163" s="502"/>
      <c r="U163" s="503"/>
      <c r="W163" s="503"/>
      <c r="X163" s="503"/>
      <c r="Y163" s="503"/>
      <c r="Z163" s="503"/>
      <c r="AA163" s="503"/>
      <c r="AB163" s="503"/>
      <c r="AC163" s="503"/>
      <c r="AD163" s="503"/>
      <c r="AE163" s="503"/>
      <c r="AF163" s="529"/>
      <c r="AG163" s="741"/>
      <c r="AH163" s="741"/>
      <c r="AI163" s="741"/>
      <c r="AJ163" s="741"/>
      <c r="AK163" s="741"/>
      <c r="AL163" s="741"/>
      <c r="AM163" s="507"/>
      <c r="AN163" s="529"/>
      <c r="AO163" s="529"/>
      <c r="AP163" s="532"/>
      <c r="AQ163" s="529"/>
      <c r="AR163" s="501"/>
      <c r="AS163" s="501"/>
      <c r="AT163" s="501"/>
      <c r="AU163" s="501"/>
      <c r="AV163" s="501"/>
      <c r="AW163" s="501"/>
      <c r="AX163" s="501"/>
      <c r="AY163" s="501"/>
      <c r="AZ163" s="501"/>
      <c r="BA163" s="501"/>
      <c r="BB163" s="501"/>
      <c r="BC163" s="501"/>
      <c r="BD163" s="501"/>
      <c r="BE163" s="501"/>
      <c r="BF163" s="501"/>
      <c r="BG163" s="501"/>
      <c r="BH163" s="501"/>
      <c r="BI163" s="501"/>
      <c r="BJ163" s="501"/>
      <c r="BK163" s="501"/>
      <c r="BL163" s="501"/>
      <c r="BM163" s="501"/>
      <c r="BN163" s="501"/>
      <c r="BO163" s="501"/>
    </row>
    <row r="164" spans="1:67" s="500" customFormat="1">
      <c r="A164" s="539"/>
      <c r="P164" s="502"/>
      <c r="Q164" s="502"/>
      <c r="R164" s="502"/>
      <c r="S164" s="740"/>
      <c r="T164" s="502"/>
      <c r="U164" s="503"/>
      <c r="W164" s="503"/>
      <c r="X164" s="503"/>
      <c r="Y164" s="503"/>
      <c r="Z164" s="503"/>
      <c r="AA164" s="503"/>
      <c r="AB164" s="503"/>
      <c r="AC164" s="503"/>
      <c r="AD164" s="503"/>
      <c r="AE164" s="503"/>
      <c r="AF164" s="529"/>
      <c r="AG164" s="741"/>
      <c r="AH164" s="741"/>
      <c r="AI164" s="741"/>
      <c r="AJ164" s="741"/>
      <c r="AK164" s="741"/>
      <c r="AL164" s="741"/>
      <c r="AM164" s="507"/>
      <c r="AN164" s="529"/>
      <c r="AO164" s="529"/>
      <c r="AP164" s="532"/>
      <c r="AQ164" s="529"/>
      <c r="AR164" s="501"/>
      <c r="AS164" s="501"/>
      <c r="AT164" s="501"/>
      <c r="AU164" s="501"/>
      <c r="AV164" s="501"/>
      <c r="AW164" s="501"/>
      <c r="AX164" s="501"/>
      <c r="AY164" s="501"/>
      <c r="AZ164" s="501"/>
      <c r="BA164" s="501"/>
      <c r="BB164" s="501"/>
      <c r="BC164" s="501"/>
      <c r="BD164" s="501"/>
      <c r="BE164" s="501"/>
      <c r="BF164" s="501"/>
      <c r="BG164" s="501"/>
      <c r="BH164" s="501"/>
      <c r="BI164" s="501"/>
      <c r="BJ164" s="501"/>
      <c r="BK164" s="501"/>
      <c r="BL164" s="501"/>
      <c r="BM164" s="501"/>
      <c r="BN164" s="501"/>
      <c r="BO164" s="501"/>
    </row>
    <row r="165" spans="1:67" s="500" customFormat="1">
      <c r="A165" s="539"/>
      <c r="P165" s="502"/>
      <c r="Q165" s="502"/>
      <c r="R165" s="502"/>
      <c r="S165" s="740"/>
      <c r="T165" s="502"/>
      <c r="U165" s="503"/>
      <c r="W165" s="503"/>
      <c r="X165" s="503"/>
      <c r="Y165" s="503"/>
      <c r="Z165" s="503"/>
      <c r="AA165" s="503"/>
      <c r="AB165" s="503"/>
      <c r="AC165" s="503"/>
      <c r="AD165" s="503"/>
      <c r="AE165" s="503"/>
      <c r="AF165" s="529"/>
      <c r="AG165" s="741"/>
      <c r="AH165" s="741"/>
      <c r="AI165" s="741"/>
      <c r="AJ165" s="741"/>
      <c r="AK165" s="741"/>
      <c r="AL165" s="741"/>
      <c r="AM165" s="507"/>
      <c r="AN165" s="529"/>
      <c r="AO165" s="529"/>
      <c r="AP165" s="532"/>
      <c r="AQ165" s="529"/>
      <c r="AR165" s="501"/>
      <c r="AS165" s="501"/>
      <c r="AT165" s="501"/>
      <c r="AU165" s="501"/>
      <c r="AV165" s="501"/>
      <c r="AW165" s="501"/>
      <c r="AX165" s="501"/>
      <c r="AY165" s="501"/>
      <c r="AZ165" s="501"/>
      <c r="BA165" s="501"/>
      <c r="BB165" s="501"/>
      <c r="BC165" s="501"/>
      <c r="BD165" s="501"/>
      <c r="BE165" s="501"/>
      <c r="BF165" s="501"/>
      <c r="BG165" s="501"/>
      <c r="BH165" s="501"/>
      <c r="BI165" s="501"/>
      <c r="BJ165" s="501"/>
      <c r="BK165" s="501"/>
      <c r="BL165" s="501"/>
      <c r="BM165" s="501"/>
      <c r="BN165" s="501"/>
      <c r="BO165" s="501"/>
    </row>
    <row r="166" spans="1:67" s="500" customFormat="1">
      <c r="A166" s="539"/>
      <c r="P166" s="502"/>
      <c r="Q166" s="502"/>
      <c r="R166" s="502"/>
      <c r="S166" s="740"/>
      <c r="T166" s="502"/>
      <c r="U166" s="503"/>
      <c r="W166" s="503"/>
      <c r="X166" s="503"/>
      <c r="Y166" s="503"/>
      <c r="Z166" s="503"/>
      <c r="AA166" s="503"/>
      <c r="AB166" s="503"/>
      <c r="AC166" s="503"/>
      <c r="AD166" s="503"/>
      <c r="AE166" s="503"/>
      <c r="AF166" s="529"/>
      <c r="AG166" s="741"/>
      <c r="AH166" s="741"/>
      <c r="AI166" s="741"/>
      <c r="AJ166" s="741"/>
      <c r="AK166" s="741"/>
      <c r="AL166" s="741"/>
      <c r="AM166" s="507"/>
      <c r="AN166" s="529"/>
      <c r="AO166" s="529"/>
      <c r="AP166" s="532"/>
      <c r="AQ166" s="529"/>
      <c r="AR166" s="501"/>
      <c r="AS166" s="501"/>
      <c r="AT166" s="501"/>
      <c r="AU166" s="501"/>
      <c r="AV166" s="501"/>
      <c r="AW166" s="501"/>
      <c r="AX166" s="501"/>
      <c r="AY166" s="501"/>
      <c r="AZ166" s="501"/>
      <c r="BA166" s="501"/>
      <c r="BB166" s="501"/>
      <c r="BC166" s="501"/>
      <c r="BD166" s="501"/>
      <c r="BE166" s="501"/>
      <c r="BF166" s="501"/>
      <c r="BG166" s="501"/>
      <c r="BH166" s="501"/>
      <c r="BI166" s="501"/>
      <c r="BJ166" s="501"/>
      <c r="BK166" s="501"/>
      <c r="BL166" s="501"/>
      <c r="BM166" s="501"/>
      <c r="BN166" s="501"/>
      <c r="BO166" s="501"/>
    </row>
    <row r="167" spans="1:67" s="500" customFormat="1">
      <c r="A167" s="539"/>
      <c r="P167" s="502"/>
      <c r="Q167" s="502"/>
      <c r="R167" s="502"/>
      <c r="S167" s="740"/>
      <c r="T167" s="502"/>
      <c r="U167" s="503"/>
      <c r="W167" s="503"/>
      <c r="X167" s="503"/>
      <c r="Y167" s="503"/>
      <c r="Z167" s="503"/>
      <c r="AA167" s="503"/>
      <c r="AB167" s="503"/>
      <c r="AC167" s="503"/>
      <c r="AD167" s="503"/>
      <c r="AE167" s="503"/>
      <c r="AF167" s="529"/>
      <c r="AG167" s="741"/>
      <c r="AH167" s="741"/>
      <c r="AI167" s="741"/>
      <c r="AJ167" s="741"/>
      <c r="AK167" s="741"/>
      <c r="AL167" s="741"/>
      <c r="AM167" s="507"/>
      <c r="AN167" s="529"/>
      <c r="AO167" s="529"/>
      <c r="AP167" s="532"/>
      <c r="AQ167" s="529"/>
      <c r="AR167" s="501"/>
      <c r="AS167" s="501"/>
      <c r="AT167" s="501"/>
      <c r="AU167" s="501"/>
      <c r="AV167" s="501"/>
      <c r="AW167" s="501"/>
      <c r="AX167" s="501"/>
      <c r="AY167" s="501"/>
      <c r="AZ167" s="501"/>
      <c r="BA167" s="501"/>
      <c r="BB167" s="501"/>
      <c r="BC167" s="501"/>
      <c r="BD167" s="501"/>
      <c r="BE167" s="501"/>
      <c r="BF167" s="501"/>
      <c r="BG167" s="501"/>
      <c r="BH167" s="501"/>
      <c r="BI167" s="501"/>
      <c r="BJ167" s="501"/>
      <c r="BK167" s="501"/>
      <c r="BL167" s="501"/>
      <c r="BM167" s="501"/>
      <c r="BN167" s="501"/>
      <c r="BO167" s="501"/>
    </row>
    <row r="168" spans="1:67" s="500" customFormat="1">
      <c r="A168" s="539"/>
      <c r="P168" s="502"/>
      <c r="Q168" s="502"/>
      <c r="R168" s="502"/>
      <c r="S168" s="740"/>
      <c r="T168" s="502"/>
      <c r="U168" s="503"/>
      <c r="W168" s="503"/>
      <c r="X168" s="503"/>
      <c r="Y168" s="503"/>
      <c r="Z168" s="503"/>
      <c r="AA168" s="503"/>
      <c r="AB168" s="503"/>
      <c r="AC168" s="503"/>
      <c r="AD168" s="503"/>
      <c r="AE168" s="503"/>
      <c r="AF168" s="529"/>
      <c r="AG168" s="741"/>
      <c r="AH168" s="741"/>
      <c r="AI168" s="741"/>
      <c r="AJ168" s="741"/>
      <c r="AK168" s="741"/>
      <c r="AL168" s="741"/>
      <c r="AM168" s="507"/>
      <c r="AN168" s="529"/>
      <c r="AO168" s="529"/>
      <c r="AP168" s="532"/>
      <c r="AQ168" s="529"/>
      <c r="AR168" s="501"/>
      <c r="AS168" s="501"/>
      <c r="AT168" s="501"/>
      <c r="AU168" s="501"/>
      <c r="AV168" s="501"/>
      <c r="AW168" s="501"/>
      <c r="AX168" s="501"/>
      <c r="AY168" s="501"/>
      <c r="AZ168" s="501"/>
      <c r="BA168" s="501"/>
      <c r="BB168" s="501"/>
      <c r="BC168" s="501"/>
      <c r="BD168" s="501"/>
      <c r="BE168" s="501"/>
      <c r="BF168" s="501"/>
      <c r="BG168" s="501"/>
      <c r="BH168" s="501"/>
      <c r="BI168" s="501"/>
      <c r="BJ168" s="501"/>
      <c r="BK168" s="501"/>
      <c r="BL168" s="501"/>
      <c r="BM168" s="501"/>
      <c r="BN168" s="501"/>
      <c r="BO168" s="501"/>
    </row>
    <row r="169" spans="1:67" s="500" customFormat="1">
      <c r="A169" s="539"/>
      <c r="P169" s="502"/>
      <c r="Q169" s="502"/>
      <c r="R169" s="502"/>
      <c r="S169" s="740"/>
      <c r="T169" s="502"/>
      <c r="U169" s="503"/>
      <c r="W169" s="503"/>
      <c r="X169" s="503"/>
      <c r="Y169" s="503"/>
      <c r="Z169" s="503"/>
      <c r="AA169" s="503"/>
      <c r="AB169" s="503"/>
      <c r="AC169" s="503"/>
      <c r="AD169" s="503"/>
      <c r="AE169" s="503"/>
      <c r="AF169" s="529"/>
      <c r="AG169" s="741"/>
      <c r="AH169" s="741"/>
      <c r="AI169" s="741"/>
      <c r="AJ169" s="741"/>
      <c r="AK169" s="741"/>
      <c r="AL169" s="741"/>
      <c r="AM169" s="507"/>
      <c r="AN169" s="529"/>
      <c r="AO169" s="529"/>
      <c r="AP169" s="532"/>
      <c r="AQ169" s="529"/>
      <c r="AR169" s="501"/>
      <c r="AS169" s="501"/>
      <c r="AT169" s="501"/>
      <c r="AU169" s="501"/>
      <c r="AV169" s="501"/>
      <c r="AW169" s="501"/>
      <c r="AX169" s="501"/>
      <c r="AY169" s="501"/>
      <c r="AZ169" s="501"/>
      <c r="BA169" s="501"/>
      <c r="BB169" s="501"/>
      <c r="BC169" s="501"/>
      <c r="BD169" s="501"/>
      <c r="BE169" s="501"/>
      <c r="BF169" s="501"/>
      <c r="BG169" s="501"/>
      <c r="BH169" s="501"/>
      <c r="BI169" s="501"/>
      <c r="BJ169" s="501"/>
      <c r="BK169" s="501"/>
      <c r="BL169" s="501"/>
      <c r="BM169" s="501"/>
      <c r="BN169" s="501"/>
      <c r="BO169" s="501"/>
    </row>
    <row r="170" spans="1:67" s="500" customFormat="1">
      <c r="A170" s="539"/>
      <c r="P170" s="502"/>
      <c r="Q170" s="502"/>
      <c r="R170" s="502"/>
      <c r="S170" s="740"/>
      <c r="T170" s="502"/>
      <c r="U170" s="503"/>
      <c r="W170" s="503"/>
      <c r="X170" s="503"/>
      <c r="Y170" s="503"/>
      <c r="Z170" s="503"/>
      <c r="AA170" s="503"/>
      <c r="AB170" s="503"/>
      <c r="AC170" s="503"/>
      <c r="AD170" s="503"/>
      <c r="AE170" s="503"/>
      <c r="AF170" s="529"/>
      <c r="AG170" s="741"/>
      <c r="AH170" s="741"/>
      <c r="AI170" s="741"/>
      <c r="AJ170" s="741"/>
      <c r="AK170" s="741"/>
      <c r="AL170" s="741"/>
      <c r="AM170" s="507"/>
      <c r="AN170" s="529"/>
      <c r="AO170" s="529"/>
      <c r="AP170" s="532"/>
      <c r="AQ170" s="529"/>
      <c r="AR170" s="501"/>
      <c r="AS170" s="501"/>
      <c r="AT170" s="501"/>
      <c r="AU170" s="501"/>
      <c r="AV170" s="501"/>
      <c r="AW170" s="501"/>
      <c r="AX170" s="501"/>
      <c r="AY170" s="501"/>
      <c r="AZ170" s="501"/>
      <c r="BA170" s="501"/>
      <c r="BB170" s="501"/>
      <c r="BC170" s="501"/>
      <c r="BD170" s="501"/>
      <c r="BE170" s="501"/>
      <c r="BF170" s="501"/>
      <c r="BG170" s="501"/>
      <c r="BH170" s="501"/>
      <c r="BI170" s="501"/>
      <c r="BJ170" s="501"/>
      <c r="BK170" s="501"/>
      <c r="BL170" s="501"/>
      <c r="BM170" s="501"/>
      <c r="BN170" s="501"/>
      <c r="BO170" s="501"/>
    </row>
    <row r="171" spans="1:67" s="500" customFormat="1">
      <c r="A171" s="539"/>
      <c r="P171" s="502"/>
      <c r="Q171" s="502"/>
      <c r="R171" s="502"/>
      <c r="S171" s="740"/>
      <c r="T171" s="502"/>
      <c r="U171" s="503"/>
      <c r="W171" s="503"/>
      <c r="X171" s="503"/>
      <c r="Y171" s="503"/>
      <c r="Z171" s="503"/>
      <c r="AA171" s="503"/>
      <c r="AB171" s="503"/>
      <c r="AC171" s="503"/>
      <c r="AD171" s="503"/>
      <c r="AE171" s="503"/>
      <c r="AF171" s="529"/>
      <c r="AG171" s="741"/>
      <c r="AH171" s="741"/>
      <c r="AI171" s="741"/>
      <c r="AJ171" s="741"/>
      <c r="AK171" s="741"/>
      <c r="AL171" s="741"/>
      <c r="AM171" s="507"/>
      <c r="AN171" s="529"/>
      <c r="AO171" s="529"/>
      <c r="AP171" s="532"/>
      <c r="AQ171" s="529"/>
      <c r="AR171" s="501"/>
      <c r="AS171" s="501"/>
      <c r="AT171" s="501"/>
      <c r="AU171" s="501"/>
      <c r="AV171" s="501"/>
      <c r="AW171" s="501"/>
      <c r="AX171" s="501"/>
      <c r="AY171" s="501"/>
      <c r="AZ171" s="501"/>
      <c r="BA171" s="501"/>
      <c r="BB171" s="501"/>
      <c r="BC171" s="501"/>
      <c r="BD171" s="501"/>
      <c r="BE171" s="501"/>
      <c r="BF171" s="501"/>
      <c r="BG171" s="501"/>
      <c r="BH171" s="501"/>
      <c r="BI171" s="501"/>
      <c r="BJ171" s="501"/>
      <c r="BK171" s="501"/>
      <c r="BL171" s="501"/>
      <c r="BM171" s="501"/>
      <c r="BN171" s="501"/>
      <c r="BO171" s="501"/>
    </row>
    <row r="172" spans="1:67" s="500" customFormat="1">
      <c r="A172" s="539"/>
      <c r="P172" s="502"/>
      <c r="Q172" s="502"/>
      <c r="R172" s="502"/>
      <c r="S172" s="740"/>
      <c r="T172" s="502"/>
      <c r="U172" s="503"/>
      <c r="W172" s="503"/>
      <c r="X172" s="503"/>
      <c r="Y172" s="503"/>
      <c r="Z172" s="503"/>
      <c r="AA172" s="503"/>
      <c r="AB172" s="503"/>
      <c r="AC172" s="503"/>
      <c r="AD172" s="503"/>
      <c r="AE172" s="503"/>
      <c r="AF172" s="529"/>
      <c r="AG172" s="741"/>
      <c r="AH172" s="741"/>
      <c r="AI172" s="741"/>
      <c r="AJ172" s="741"/>
      <c r="AK172" s="741"/>
      <c r="AL172" s="741"/>
      <c r="AM172" s="507"/>
      <c r="AN172" s="529"/>
      <c r="AO172" s="529"/>
      <c r="AP172" s="532"/>
      <c r="AQ172" s="529"/>
      <c r="AR172" s="501"/>
      <c r="AS172" s="501"/>
      <c r="AT172" s="501"/>
      <c r="AU172" s="501"/>
      <c r="AV172" s="501"/>
      <c r="AW172" s="501"/>
      <c r="AX172" s="501"/>
      <c r="AY172" s="501"/>
      <c r="AZ172" s="501"/>
      <c r="BA172" s="501"/>
      <c r="BB172" s="501"/>
      <c r="BC172" s="501"/>
      <c r="BD172" s="501"/>
      <c r="BE172" s="501"/>
      <c r="BF172" s="501"/>
      <c r="BG172" s="501"/>
      <c r="BH172" s="501"/>
      <c r="BI172" s="501"/>
      <c r="BJ172" s="501"/>
      <c r="BK172" s="501"/>
      <c r="BL172" s="501"/>
      <c r="BM172" s="501"/>
      <c r="BN172" s="501"/>
      <c r="BO172" s="501"/>
    </row>
    <row r="173" spans="1:67" s="500" customFormat="1">
      <c r="A173" s="539"/>
      <c r="P173" s="502"/>
      <c r="Q173" s="502"/>
      <c r="R173" s="502"/>
      <c r="S173" s="740"/>
      <c r="T173" s="502"/>
      <c r="U173" s="503"/>
      <c r="W173" s="503"/>
      <c r="X173" s="503"/>
      <c r="Y173" s="503"/>
      <c r="Z173" s="503"/>
      <c r="AA173" s="503"/>
      <c r="AB173" s="503"/>
      <c r="AC173" s="503"/>
      <c r="AD173" s="503"/>
      <c r="AE173" s="503"/>
      <c r="AF173" s="529"/>
      <c r="AG173" s="741"/>
      <c r="AH173" s="741"/>
      <c r="AI173" s="741"/>
      <c r="AJ173" s="741"/>
      <c r="AK173" s="741"/>
      <c r="AL173" s="741"/>
      <c r="AM173" s="507"/>
      <c r="AN173" s="529"/>
      <c r="AO173" s="529"/>
      <c r="AP173" s="532"/>
      <c r="AQ173" s="529"/>
      <c r="AR173" s="501"/>
      <c r="AS173" s="501"/>
      <c r="AT173" s="501"/>
      <c r="AU173" s="501"/>
      <c r="AV173" s="501"/>
      <c r="AW173" s="501"/>
      <c r="AX173" s="501"/>
      <c r="AY173" s="501"/>
      <c r="AZ173" s="501"/>
      <c r="BA173" s="501"/>
      <c r="BB173" s="501"/>
      <c r="BC173" s="501"/>
      <c r="BD173" s="501"/>
      <c r="BE173" s="501"/>
      <c r="BF173" s="501"/>
      <c r="BG173" s="501"/>
      <c r="BH173" s="501"/>
      <c r="BI173" s="501"/>
      <c r="BJ173" s="501"/>
      <c r="BK173" s="501"/>
      <c r="BL173" s="501"/>
      <c r="BM173" s="501"/>
      <c r="BN173" s="501"/>
      <c r="BO173" s="501"/>
    </row>
    <row r="174" spans="1:67" s="500" customFormat="1">
      <c r="A174" s="539"/>
      <c r="P174" s="502"/>
      <c r="Q174" s="502"/>
      <c r="R174" s="502"/>
      <c r="S174" s="740"/>
      <c r="T174" s="502"/>
      <c r="U174" s="503"/>
      <c r="W174" s="503"/>
      <c r="X174" s="503"/>
      <c r="Y174" s="503"/>
      <c r="Z174" s="503"/>
      <c r="AA174" s="503"/>
      <c r="AB174" s="503"/>
      <c r="AC174" s="503"/>
      <c r="AD174" s="503"/>
      <c r="AE174" s="503"/>
      <c r="AF174" s="529"/>
      <c r="AG174" s="741"/>
      <c r="AH174" s="741"/>
      <c r="AI174" s="741"/>
      <c r="AJ174" s="741"/>
      <c r="AK174" s="741"/>
      <c r="AL174" s="741"/>
      <c r="AM174" s="507"/>
      <c r="AN174" s="529"/>
      <c r="AO174" s="529"/>
      <c r="AP174" s="532"/>
      <c r="AQ174" s="529"/>
      <c r="AR174" s="501"/>
      <c r="AS174" s="501"/>
      <c r="AT174" s="501"/>
      <c r="AU174" s="501"/>
      <c r="AV174" s="501"/>
      <c r="AW174" s="501"/>
      <c r="AX174" s="501"/>
      <c r="AY174" s="501"/>
      <c r="AZ174" s="501"/>
      <c r="BA174" s="501"/>
      <c r="BB174" s="501"/>
      <c r="BC174" s="501"/>
      <c r="BD174" s="501"/>
      <c r="BE174" s="501"/>
      <c r="BF174" s="501"/>
      <c r="BG174" s="501"/>
      <c r="BH174" s="501"/>
      <c r="BI174" s="501"/>
      <c r="BJ174" s="501"/>
      <c r="BK174" s="501"/>
      <c r="BL174" s="501"/>
      <c r="BM174" s="501"/>
      <c r="BN174" s="501"/>
      <c r="BO174" s="501"/>
    </row>
    <row r="175" spans="1:67" s="500" customFormat="1">
      <c r="A175" s="539"/>
      <c r="P175" s="502"/>
      <c r="Q175" s="502"/>
      <c r="R175" s="502"/>
      <c r="S175" s="740"/>
      <c r="T175" s="502"/>
      <c r="U175" s="503"/>
      <c r="W175" s="503"/>
      <c r="X175" s="503"/>
      <c r="Y175" s="503"/>
      <c r="Z175" s="503"/>
      <c r="AA175" s="503"/>
      <c r="AB175" s="503"/>
      <c r="AC175" s="503"/>
      <c r="AD175" s="503"/>
      <c r="AE175" s="503"/>
      <c r="AF175" s="529"/>
      <c r="AG175" s="741"/>
      <c r="AH175" s="741"/>
      <c r="AI175" s="741"/>
      <c r="AJ175" s="741"/>
      <c r="AK175" s="741"/>
      <c r="AL175" s="741"/>
      <c r="AM175" s="507"/>
      <c r="AN175" s="529"/>
      <c r="AO175" s="529"/>
      <c r="AP175" s="532"/>
      <c r="AQ175" s="529"/>
      <c r="AR175" s="501"/>
      <c r="AS175" s="501"/>
      <c r="AT175" s="501"/>
      <c r="AU175" s="501"/>
      <c r="AV175" s="501"/>
      <c r="AW175" s="501"/>
      <c r="AX175" s="501"/>
      <c r="AY175" s="501"/>
      <c r="AZ175" s="501"/>
      <c r="BA175" s="501"/>
      <c r="BB175" s="501"/>
      <c r="BC175" s="501"/>
      <c r="BD175" s="501"/>
      <c r="BE175" s="501"/>
      <c r="BF175" s="501"/>
      <c r="BG175" s="501"/>
      <c r="BH175" s="501"/>
      <c r="BI175" s="501"/>
      <c r="BJ175" s="501"/>
      <c r="BK175" s="501"/>
      <c r="BL175" s="501"/>
      <c r="BM175" s="501"/>
      <c r="BN175" s="501"/>
      <c r="BO175" s="501"/>
    </row>
    <row r="176" spans="1:67" s="500" customFormat="1">
      <c r="A176" s="539"/>
      <c r="P176" s="502"/>
      <c r="Q176" s="502"/>
      <c r="R176" s="502"/>
      <c r="S176" s="740"/>
      <c r="T176" s="502"/>
      <c r="U176" s="503"/>
      <c r="W176" s="503"/>
      <c r="X176" s="503"/>
      <c r="Y176" s="503"/>
      <c r="Z176" s="503"/>
      <c r="AA176" s="503"/>
      <c r="AB176" s="503"/>
      <c r="AC176" s="503"/>
      <c r="AD176" s="503"/>
      <c r="AE176" s="503"/>
      <c r="AF176" s="529"/>
      <c r="AG176" s="741"/>
      <c r="AH176" s="741"/>
      <c r="AI176" s="741"/>
      <c r="AJ176" s="741"/>
      <c r="AK176" s="741"/>
      <c r="AL176" s="741"/>
      <c r="AM176" s="507"/>
      <c r="AN176" s="529"/>
      <c r="AO176" s="529"/>
      <c r="AP176" s="532"/>
      <c r="AQ176" s="529"/>
      <c r="AR176" s="501"/>
      <c r="AS176" s="501"/>
      <c r="AT176" s="501"/>
      <c r="AU176" s="501"/>
      <c r="AV176" s="501"/>
      <c r="AW176" s="501"/>
      <c r="AX176" s="501"/>
      <c r="AY176" s="501"/>
      <c r="AZ176" s="501"/>
      <c r="BA176" s="501"/>
      <c r="BB176" s="501"/>
      <c r="BC176" s="501"/>
      <c r="BD176" s="501"/>
      <c r="BE176" s="501"/>
      <c r="BF176" s="501"/>
      <c r="BG176" s="501"/>
      <c r="BH176" s="501"/>
      <c r="BI176" s="501"/>
      <c r="BJ176" s="501"/>
      <c r="BK176" s="501"/>
      <c r="BL176" s="501"/>
      <c r="BM176" s="501"/>
      <c r="BN176" s="501"/>
      <c r="BO176" s="501"/>
    </row>
    <row r="177" spans="1:67" s="500" customFormat="1">
      <c r="A177" s="539"/>
      <c r="P177" s="502"/>
      <c r="Q177" s="502"/>
      <c r="R177" s="502"/>
      <c r="S177" s="740"/>
      <c r="T177" s="502"/>
      <c r="U177" s="503"/>
      <c r="W177" s="503"/>
      <c r="X177" s="503"/>
      <c r="Y177" s="503"/>
      <c r="Z177" s="503"/>
      <c r="AA177" s="503"/>
      <c r="AB177" s="503"/>
      <c r="AC177" s="503"/>
      <c r="AD177" s="503"/>
      <c r="AE177" s="503"/>
      <c r="AF177" s="529"/>
      <c r="AG177" s="741"/>
      <c r="AH177" s="741"/>
      <c r="AI177" s="741"/>
      <c r="AJ177" s="741"/>
      <c r="AK177" s="741"/>
      <c r="AL177" s="741"/>
      <c r="AM177" s="507"/>
      <c r="AN177" s="529"/>
      <c r="AO177" s="529"/>
      <c r="AP177" s="532"/>
      <c r="AQ177" s="529"/>
      <c r="AR177" s="501"/>
      <c r="AS177" s="501"/>
      <c r="AT177" s="501"/>
      <c r="AU177" s="501"/>
      <c r="AV177" s="501"/>
      <c r="AW177" s="501"/>
      <c r="AX177" s="501"/>
      <c r="AY177" s="501"/>
      <c r="AZ177" s="501"/>
      <c r="BA177" s="501"/>
      <c r="BB177" s="501"/>
      <c r="BC177" s="501"/>
      <c r="BD177" s="501"/>
      <c r="BE177" s="501"/>
      <c r="BF177" s="501"/>
      <c r="BG177" s="501"/>
      <c r="BH177" s="501"/>
      <c r="BI177" s="501"/>
      <c r="BJ177" s="501"/>
      <c r="BK177" s="501"/>
      <c r="BL177" s="501"/>
      <c r="BM177" s="501"/>
      <c r="BN177" s="501"/>
      <c r="BO177" s="501"/>
    </row>
    <row r="178" spans="1:67" s="500" customFormat="1">
      <c r="A178" s="539"/>
      <c r="P178" s="502"/>
      <c r="Q178" s="502"/>
      <c r="R178" s="502"/>
      <c r="S178" s="740"/>
      <c r="T178" s="502"/>
      <c r="U178" s="503"/>
      <c r="W178" s="503"/>
      <c r="X178" s="503"/>
      <c r="Y178" s="503"/>
      <c r="Z178" s="503"/>
      <c r="AA178" s="503"/>
      <c r="AB178" s="503"/>
      <c r="AC178" s="503"/>
      <c r="AD178" s="503"/>
      <c r="AE178" s="503"/>
      <c r="AF178" s="529"/>
      <c r="AG178" s="741"/>
      <c r="AH178" s="741"/>
      <c r="AI178" s="741"/>
      <c r="AJ178" s="741"/>
      <c r="AK178" s="741"/>
      <c r="AL178" s="741"/>
      <c r="AM178" s="507"/>
      <c r="AN178" s="529"/>
      <c r="AO178" s="529"/>
      <c r="AP178" s="532"/>
      <c r="AQ178" s="529"/>
      <c r="AR178" s="501"/>
      <c r="AS178" s="501"/>
      <c r="AT178" s="501"/>
      <c r="AU178" s="501"/>
      <c r="AV178" s="501"/>
      <c r="AW178" s="501"/>
      <c r="AX178" s="501"/>
      <c r="AY178" s="501"/>
      <c r="AZ178" s="501"/>
      <c r="BA178" s="501"/>
      <c r="BB178" s="501"/>
      <c r="BC178" s="501"/>
      <c r="BD178" s="501"/>
      <c r="BE178" s="501"/>
      <c r="BF178" s="501"/>
      <c r="BG178" s="501"/>
      <c r="BH178" s="501"/>
      <c r="BI178" s="501"/>
      <c r="BJ178" s="501"/>
      <c r="BK178" s="501"/>
      <c r="BL178" s="501"/>
      <c r="BM178" s="501"/>
      <c r="BN178" s="501"/>
      <c r="BO178" s="501"/>
    </row>
    <row r="179" spans="1:67" s="500" customFormat="1">
      <c r="A179" s="539"/>
      <c r="P179" s="502"/>
      <c r="Q179" s="502"/>
      <c r="R179" s="502"/>
      <c r="S179" s="740"/>
      <c r="T179" s="502"/>
      <c r="U179" s="503"/>
      <c r="W179" s="503"/>
      <c r="X179" s="503"/>
      <c r="Y179" s="503"/>
      <c r="Z179" s="503"/>
      <c r="AA179" s="503"/>
      <c r="AB179" s="503"/>
      <c r="AC179" s="503"/>
      <c r="AD179" s="503"/>
      <c r="AE179" s="503"/>
      <c r="AF179" s="529"/>
      <c r="AG179" s="741"/>
      <c r="AH179" s="741"/>
      <c r="AI179" s="741"/>
      <c r="AJ179" s="741"/>
      <c r="AK179" s="741"/>
      <c r="AL179" s="741"/>
      <c r="AM179" s="507"/>
      <c r="AN179" s="529"/>
      <c r="AO179" s="529"/>
      <c r="AP179" s="532"/>
      <c r="AQ179" s="529"/>
      <c r="AR179" s="501"/>
      <c r="AS179" s="501"/>
      <c r="AT179" s="501"/>
      <c r="AU179" s="501"/>
      <c r="AV179" s="501"/>
      <c r="AW179" s="501"/>
      <c r="AX179" s="501"/>
      <c r="AY179" s="501"/>
      <c r="AZ179" s="501"/>
      <c r="BA179" s="501"/>
      <c r="BB179" s="501"/>
      <c r="BC179" s="501"/>
      <c r="BD179" s="501"/>
      <c r="BE179" s="501"/>
      <c r="BF179" s="501"/>
      <c r="BG179" s="501"/>
      <c r="BH179" s="501"/>
      <c r="BI179" s="501"/>
      <c r="BJ179" s="501"/>
      <c r="BK179" s="501"/>
      <c r="BL179" s="501"/>
      <c r="BM179" s="501"/>
      <c r="BN179" s="501"/>
      <c r="BO179" s="501"/>
    </row>
    <row r="180" spans="1:67" s="500" customFormat="1">
      <c r="A180" s="539"/>
      <c r="P180" s="502"/>
      <c r="Q180" s="502"/>
      <c r="R180" s="502"/>
      <c r="S180" s="740"/>
      <c r="T180" s="502"/>
      <c r="U180" s="503"/>
      <c r="W180" s="503"/>
      <c r="X180" s="503"/>
      <c r="Y180" s="503"/>
      <c r="Z180" s="503"/>
      <c r="AA180" s="503"/>
      <c r="AB180" s="503"/>
      <c r="AC180" s="503"/>
      <c r="AD180" s="503"/>
      <c r="AE180" s="503"/>
      <c r="AF180" s="529"/>
      <c r="AG180" s="741"/>
      <c r="AH180" s="741"/>
      <c r="AI180" s="741"/>
      <c r="AJ180" s="741"/>
      <c r="AK180" s="741"/>
      <c r="AL180" s="741"/>
      <c r="AM180" s="507"/>
      <c r="AN180" s="529"/>
      <c r="AO180" s="529"/>
      <c r="AP180" s="532"/>
      <c r="AQ180" s="529"/>
      <c r="AR180" s="501"/>
      <c r="AS180" s="501"/>
      <c r="AT180" s="501"/>
      <c r="AU180" s="501"/>
      <c r="AV180" s="501"/>
      <c r="AW180" s="501"/>
      <c r="AX180" s="501"/>
      <c r="AY180" s="501"/>
      <c r="AZ180" s="501"/>
      <c r="BA180" s="501"/>
      <c r="BB180" s="501"/>
      <c r="BC180" s="501"/>
      <c r="BD180" s="501"/>
      <c r="BE180" s="501"/>
      <c r="BF180" s="501"/>
      <c r="BG180" s="501"/>
      <c r="BH180" s="501"/>
      <c r="BI180" s="501"/>
      <c r="BJ180" s="501"/>
      <c r="BK180" s="501"/>
      <c r="BL180" s="501"/>
      <c r="BM180" s="501"/>
      <c r="BN180" s="501"/>
      <c r="BO180" s="501"/>
    </row>
    <row r="181" spans="1:67" s="500" customFormat="1">
      <c r="A181" s="539"/>
      <c r="P181" s="502"/>
      <c r="Q181" s="502"/>
      <c r="R181" s="502"/>
      <c r="S181" s="740"/>
      <c r="T181" s="502"/>
      <c r="U181" s="503"/>
      <c r="W181" s="503"/>
      <c r="X181" s="503"/>
      <c r="Y181" s="503"/>
      <c r="Z181" s="503"/>
      <c r="AA181" s="503"/>
      <c r="AB181" s="503"/>
      <c r="AC181" s="503"/>
      <c r="AD181" s="503"/>
      <c r="AE181" s="503"/>
      <c r="AF181" s="529"/>
      <c r="AG181" s="741"/>
      <c r="AH181" s="741"/>
      <c r="AI181" s="741"/>
      <c r="AJ181" s="741"/>
      <c r="AK181" s="741"/>
      <c r="AL181" s="741"/>
      <c r="AM181" s="507"/>
      <c r="AN181" s="529"/>
      <c r="AO181" s="529"/>
      <c r="AP181" s="532"/>
      <c r="AQ181" s="529"/>
      <c r="AR181" s="501"/>
      <c r="AS181" s="501"/>
      <c r="AT181" s="501"/>
      <c r="AU181" s="501"/>
      <c r="AV181" s="501"/>
      <c r="AW181" s="501"/>
      <c r="AX181" s="501"/>
      <c r="AY181" s="501"/>
      <c r="AZ181" s="501"/>
      <c r="BA181" s="501"/>
      <c r="BB181" s="501"/>
      <c r="BC181" s="501"/>
      <c r="BD181" s="501"/>
      <c r="BE181" s="501"/>
      <c r="BF181" s="501"/>
      <c r="BG181" s="501"/>
      <c r="BH181" s="501"/>
      <c r="BI181" s="501"/>
      <c r="BJ181" s="501"/>
      <c r="BK181" s="501"/>
      <c r="BL181" s="501"/>
      <c r="BM181" s="501"/>
      <c r="BN181" s="501"/>
      <c r="BO181" s="501"/>
    </row>
    <row r="182" spans="1:67" s="500" customFormat="1">
      <c r="A182" s="539"/>
      <c r="P182" s="502"/>
      <c r="Q182" s="502"/>
      <c r="R182" s="502"/>
      <c r="S182" s="740"/>
      <c r="T182" s="502"/>
      <c r="U182" s="503"/>
      <c r="W182" s="503"/>
      <c r="X182" s="503"/>
      <c r="Y182" s="503"/>
      <c r="Z182" s="503"/>
      <c r="AA182" s="503"/>
      <c r="AB182" s="503"/>
      <c r="AC182" s="503"/>
      <c r="AD182" s="503"/>
      <c r="AE182" s="503"/>
      <c r="AF182" s="529"/>
      <c r="AG182" s="741"/>
      <c r="AH182" s="741"/>
      <c r="AI182" s="741"/>
      <c r="AJ182" s="741"/>
      <c r="AK182" s="741"/>
      <c r="AL182" s="741"/>
      <c r="AM182" s="507"/>
      <c r="AN182" s="529"/>
      <c r="AO182" s="529"/>
      <c r="AP182" s="532"/>
      <c r="AQ182" s="529"/>
      <c r="AR182" s="501"/>
      <c r="AS182" s="501"/>
      <c r="AT182" s="501"/>
      <c r="AU182" s="501"/>
      <c r="AV182" s="501"/>
      <c r="AW182" s="501"/>
      <c r="AX182" s="501"/>
      <c r="AY182" s="501"/>
      <c r="AZ182" s="501"/>
      <c r="BA182" s="501"/>
      <c r="BB182" s="501"/>
      <c r="BC182" s="501"/>
      <c r="BD182" s="501"/>
      <c r="BE182" s="501"/>
      <c r="BF182" s="501"/>
      <c r="BG182" s="501"/>
      <c r="BH182" s="501"/>
      <c r="BI182" s="501"/>
      <c r="BJ182" s="501"/>
      <c r="BK182" s="501"/>
      <c r="BL182" s="501"/>
      <c r="BM182" s="501"/>
      <c r="BN182" s="501"/>
      <c r="BO182" s="501"/>
    </row>
    <row r="183" spans="1:67" s="500" customFormat="1">
      <c r="A183" s="539"/>
      <c r="P183" s="502"/>
      <c r="Q183" s="502"/>
      <c r="R183" s="502"/>
      <c r="S183" s="740"/>
      <c r="T183" s="502"/>
      <c r="U183" s="503"/>
      <c r="W183" s="503"/>
      <c r="X183" s="503"/>
      <c r="Y183" s="503"/>
      <c r="Z183" s="503"/>
      <c r="AA183" s="503"/>
      <c r="AB183" s="503"/>
      <c r="AC183" s="503"/>
      <c r="AD183" s="503"/>
      <c r="AE183" s="503"/>
      <c r="AF183" s="529"/>
      <c r="AG183" s="741"/>
      <c r="AH183" s="741"/>
      <c r="AI183" s="741"/>
      <c r="AJ183" s="741"/>
      <c r="AK183" s="741"/>
      <c r="AL183" s="741"/>
      <c r="AM183" s="507"/>
      <c r="AN183" s="529"/>
      <c r="AO183" s="529"/>
      <c r="AP183" s="532"/>
      <c r="AQ183" s="529"/>
      <c r="AR183" s="501"/>
      <c r="AS183" s="501"/>
      <c r="AT183" s="501"/>
      <c r="AU183" s="501"/>
      <c r="AV183" s="501"/>
      <c r="AW183" s="501"/>
      <c r="AX183" s="501"/>
      <c r="AY183" s="501"/>
      <c r="AZ183" s="501"/>
      <c r="BA183" s="501"/>
      <c r="BB183" s="501"/>
      <c r="BC183" s="501"/>
      <c r="BD183" s="501"/>
      <c r="BE183" s="501"/>
      <c r="BF183" s="501"/>
      <c r="BG183" s="501"/>
      <c r="BH183" s="501"/>
      <c r="BI183" s="501"/>
      <c r="BJ183" s="501"/>
      <c r="BK183" s="501"/>
      <c r="BL183" s="501"/>
      <c r="BM183" s="501"/>
      <c r="BN183" s="501"/>
      <c r="BO183" s="501"/>
    </row>
    <row r="184" spans="1:67" s="500" customFormat="1">
      <c r="A184" s="539"/>
      <c r="P184" s="502"/>
      <c r="Q184" s="502"/>
      <c r="R184" s="502"/>
      <c r="S184" s="740"/>
      <c r="T184" s="502"/>
      <c r="U184" s="503"/>
      <c r="W184" s="503"/>
      <c r="X184" s="503"/>
      <c r="Y184" s="503"/>
      <c r="Z184" s="503"/>
      <c r="AA184" s="503"/>
      <c r="AB184" s="503"/>
      <c r="AC184" s="503"/>
      <c r="AD184" s="503"/>
      <c r="AE184" s="503"/>
      <c r="AF184" s="529"/>
      <c r="AG184" s="741"/>
      <c r="AH184" s="741"/>
      <c r="AI184" s="741"/>
      <c r="AJ184" s="741"/>
      <c r="AK184" s="741"/>
      <c r="AL184" s="741"/>
      <c r="AM184" s="507"/>
      <c r="AN184" s="529"/>
      <c r="AO184" s="529"/>
      <c r="AP184" s="532"/>
      <c r="AQ184" s="529"/>
      <c r="AR184" s="501"/>
      <c r="AS184" s="501"/>
      <c r="AT184" s="501"/>
      <c r="AU184" s="501"/>
      <c r="AV184" s="501"/>
      <c r="AW184" s="501"/>
      <c r="AX184" s="501"/>
      <c r="AY184" s="501"/>
      <c r="AZ184" s="501"/>
      <c r="BA184" s="501"/>
      <c r="BB184" s="501"/>
      <c r="BC184" s="501"/>
      <c r="BD184" s="501"/>
      <c r="BE184" s="501"/>
      <c r="BF184" s="501"/>
      <c r="BG184" s="501"/>
      <c r="BH184" s="501"/>
      <c r="BI184" s="501"/>
      <c r="BJ184" s="501"/>
      <c r="BK184" s="501"/>
      <c r="BL184" s="501"/>
      <c r="BM184" s="501"/>
      <c r="BN184" s="501"/>
      <c r="BO184" s="501"/>
    </row>
    <row r="185" spans="1:67" s="500" customFormat="1">
      <c r="A185" s="539"/>
      <c r="P185" s="502"/>
      <c r="Q185" s="502"/>
      <c r="R185" s="502"/>
      <c r="S185" s="740"/>
      <c r="T185" s="502"/>
      <c r="U185" s="503"/>
      <c r="W185" s="503"/>
      <c r="X185" s="503"/>
      <c r="Y185" s="503"/>
      <c r="Z185" s="503"/>
      <c r="AA185" s="503"/>
      <c r="AB185" s="503"/>
      <c r="AC185" s="503"/>
      <c r="AD185" s="503"/>
      <c r="AE185" s="503"/>
      <c r="AF185" s="529"/>
      <c r="AG185" s="741"/>
      <c r="AH185" s="741"/>
      <c r="AI185" s="741"/>
      <c r="AJ185" s="741"/>
      <c r="AK185" s="741"/>
      <c r="AL185" s="741"/>
      <c r="AM185" s="507"/>
      <c r="AN185" s="529"/>
      <c r="AO185" s="529"/>
      <c r="AP185" s="532"/>
      <c r="AQ185" s="529"/>
      <c r="AR185" s="501"/>
      <c r="AS185" s="501"/>
      <c r="AT185" s="501"/>
      <c r="AU185" s="501"/>
      <c r="AV185" s="501"/>
      <c r="AW185" s="501"/>
      <c r="AX185" s="501"/>
      <c r="AY185" s="501"/>
      <c r="AZ185" s="501"/>
      <c r="BA185" s="501"/>
      <c r="BB185" s="501"/>
      <c r="BC185" s="501"/>
      <c r="BD185" s="501"/>
      <c r="BE185" s="501"/>
      <c r="BF185" s="501"/>
      <c r="BG185" s="501"/>
      <c r="BH185" s="501"/>
      <c r="BI185" s="501"/>
      <c r="BJ185" s="501"/>
      <c r="BK185" s="501"/>
      <c r="BL185" s="501"/>
      <c r="BM185" s="501"/>
      <c r="BN185" s="501"/>
      <c r="BO185" s="501"/>
    </row>
    <row r="186" spans="1:67" s="500" customFormat="1">
      <c r="A186" s="539"/>
      <c r="P186" s="502"/>
      <c r="Q186" s="502"/>
      <c r="R186" s="502"/>
      <c r="S186" s="740"/>
      <c r="T186" s="502"/>
      <c r="U186" s="503"/>
      <c r="W186" s="503"/>
      <c r="X186" s="503"/>
      <c r="Y186" s="503"/>
      <c r="Z186" s="503"/>
      <c r="AA186" s="503"/>
      <c r="AB186" s="503"/>
      <c r="AC186" s="503"/>
      <c r="AD186" s="503"/>
      <c r="AE186" s="503"/>
      <c r="AF186" s="529"/>
      <c r="AG186" s="741"/>
      <c r="AH186" s="741"/>
      <c r="AI186" s="741"/>
      <c r="AJ186" s="741"/>
      <c r="AK186" s="741"/>
      <c r="AL186" s="741"/>
      <c r="AM186" s="507"/>
      <c r="AN186" s="529"/>
      <c r="AO186" s="529"/>
      <c r="AP186" s="532"/>
      <c r="AQ186" s="529"/>
      <c r="AR186" s="501"/>
      <c r="AS186" s="501"/>
      <c r="AT186" s="501"/>
      <c r="AU186" s="501"/>
      <c r="AV186" s="501"/>
      <c r="AW186" s="501"/>
      <c r="AX186" s="501"/>
      <c r="AY186" s="501"/>
      <c r="AZ186" s="501"/>
      <c r="BA186" s="501"/>
      <c r="BB186" s="501"/>
      <c r="BC186" s="501"/>
      <c r="BD186" s="501"/>
      <c r="BE186" s="501"/>
      <c r="BF186" s="501"/>
      <c r="BG186" s="501"/>
      <c r="BH186" s="501"/>
      <c r="BI186" s="501"/>
      <c r="BJ186" s="501"/>
      <c r="BK186" s="501"/>
      <c r="BL186" s="501"/>
      <c r="BM186" s="501"/>
      <c r="BN186" s="501"/>
      <c r="BO186" s="501"/>
    </row>
    <row r="187" spans="1:67" s="500" customFormat="1">
      <c r="A187" s="539"/>
      <c r="P187" s="502"/>
      <c r="Q187" s="502"/>
      <c r="R187" s="502"/>
      <c r="S187" s="740"/>
      <c r="T187" s="502"/>
      <c r="U187" s="503"/>
      <c r="W187" s="503"/>
      <c r="X187" s="503"/>
      <c r="Y187" s="503"/>
      <c r="Z187" s="503"/>
      <c r="AA187" s="503"/>
      <c r="AB187" s="503"/>
      <c r="AC187" s="503"/>
      <c r="AD187" s="503"/>
      <c r="AE187" s="503"/>
      <c r="AF187" s="529"/>
      <c r="AG187" s="741"/>
      <c r="AH187" s="741"/>
      <c r="AI187" s="741"/>
      <c r="AJ187" s="741"/>
      <c r="AK187" s="741"/>
      <c r="AL187" s="741"/>
      <c r="AM187" s="507"/>
      <c r="AN187" s="529"/>
      <c r="AO187" s="529"/>
      <c r="AP187" s="532"/>
      <c r="AQ187" s="529"/>
      <c r="AR187" s="501"/>
      <c r="AS187" s="501"/>
      <c r="AT187" s="501"/>
      <c r="AU187" s="501"/>
      <c r="AV187" s="501"/>
      <c r="AW187" s="501"/>
      <c r="AX187" s="501"/>
      <c r="AY187" s="501"/>
      <c r="AZ187" s="501"/>
      <c r="BA187" s="501"/>
      <c r="BB187" s="501"/>
      <c r="BC187" s="501"/>
      <c r="BD187" s="501"/>
      <c r="BE187" s="501"/>
      <c r="BF187" s="501"/>
      <c r="BG187" s="501"/>
      <c r="BH187" s="501"/>
      <c r="BI187" s="501"/>
      <c r="BJ187" s="501"/>
      <c r="BK187" s="501"/>
      <c r="BL187" s="501"/>
      <c r="BM187" s="501"/>
      <c r="BN187" s="501"/>
      <c r="BO187" s="501"/>
    </row>
    <row r="188" spans="1:67" s="500" customFormat="1">
      <c r="A188" s="539"/>
      <c r="P188" s="502"/>
      <c r="Q188" s="502"/>
      <c r="R188" s="502"/>
      <c r="S188" s="740"/>
      <c r="T188" s="502"/>
      <c r="U188" s="503"/>
      <c r="W188" s="503"/>
      <c r="X188" s="503"/>
      <c r="Y188" s="503"/>
      <c r="Z188" s="503"/>
      <c r="AA188" s="503"/>
      <c r="AB188" s="503"/>
      <c r="AC188" s="503"/>
      <c r="AD188" s="503"/>
      <c r="AE188" s="503"/>
      <c r="AF188" s="529"/>
      <c r="AG188" s="741"/>
      <c r="AH188" s="741"/>
      <c r="AI188" s="741"/>
      <c r="AJ188" s="741"/>
      <c r="AK188" s="741"/>
      <c r="AL188" s="741"/>
      <c r="AM188" s="507"/>
      <c r="AN188" s="529"/>
      <c r="AO188" s="529"/>
      <c r="AP188" s="532"/>
      <c r="AQ188" s="529"/>
      <c r="AR188" s="501"/>
      <c r="AS188" s="501"/>
      <c r="AT188" s="501"/>
      <c r="AU188" s="501"/>
      <c r="AV188" s="501"/>
      <c r="AW188" s="501"/>
      <c r="AX188" s="501"/>
      <c r="AY188" s="501"/>
      <c r="AZ188" s="501"/>
      <c r="BA188" s="501"/>
      <c r="BB188" s="501"/>
      <c r="BC188" s="501"/>
      <c r="BD188" s="501"/>
      <c r="BE188" s="501"/>
      <c r="BF188" s="501"/>
      <c r="BG188" s="501"/>
      <c r="BH188" s="501"/>
      <c r="BI188" s="501"/>
      <c r="BJ188" s="501"/>
      <c r="BK188" s="501"/>
      <c r="BL188" s="501"/>
      <c r="BM188" s="501"/>
      <c r="BN188" s="501"/>
      <c r="BO188" s="501"/>
    </row>
    <row r="189" spans="1:67" s="500" customFormat="1">
      <c r="A189" s="539"/>
      <c r="P189" s="502"/>
      <c r="Q189" s="502"/>
      <c r="R189" s="502"/>
      <c r="S189" s="740"/>
      <c r="T189" s="502"/>
      <c r="U189" s="503"/>
      <c r="W189" s="503"/>
      <c r="X189" s="503"/>
      <c r="Y189" s="503"/>
      <c r="Z189" s="503"/>
      <c r="AA189" s="503"/>
      <c r="AB189" s="503"/>
      <c r="AC189" s="503"/>
      <c r="AD189" s="503"/>
      <c r="AE189" s="503"/>
      <c r="AF189" s="529"/>
      <c r="AG189" s="741"/>
      <c r="AH189" s="741"/>
      <c r="AI189" s="741"/>
      <c r="AJ189" s="741"/>
      <c r="AK189" s="741"/>
      <c r="AL189" s="741"/>
      <c r="AM189" s="507"/>
      <c r="AN189" s="529"/>
      <c r="AO189" s="529"/>
      <c r="AP189" s="532"/>
      <c r="AQ189" s="529"/>
      <c r="AR189" s="501"/>
      <c r="AS189" s="501"/>
      <c r="AT189" s="501"/>
      <c r="AU189" s="501"/>
      <c r="AV189" s="501"/>
      <c r="AW189" s="501"/>
      <c r="AX189" s="501"/>
      <c r="AY189" s="501"/>
      <c r="AZ189" s="501"/>
      <c r="BA189" s="501"/>
      <c r="BB189" s="501"/>
      <c r="BC189" s="501"/>
      <c r="BD189" s="501"/>
      <c r="BE189" s="501"/>
      <c r="BF189" s="501"/>
      <c r="BG189" s="501"/>
      <c r="BH189" s="501"/>
      <c r="BI189" s="501"/>
      <c r="BJ189" s="501"/>
      <c r="BK189" s="501"/>
      <c r="BL189" s="501"/>
      <c r="BM189" s="501"/>
      <c r="BN189" s="501"/>
      <c r="BO189" s="501"/>
    </row>
    <row r="190" spans="1:67" s="500" customFormat="1">
      <c r="A190" s="539"/>
      <c r="P190" s="502"/>
      <c r="Q190" s="502"/>
      <c r="R190" s="502"/>
      <c r="S190" s="740"/>
      <c r="T190" s="502"/>
      <c r="U190" s="503"/>
      <c r="W190" s="503"/>
      <c r="X190" s="503"/>
      <c r="Y190" s="503"/>
      <c r="Z190" s="503"/>
      <c r="AA190" s="503"/>
      <c r="AB190" s="503"/>
      <c r="AC190" s="503"/>
      <c r="AD190" s="503"/>
      <c r="AE190" s="503"/>
      <c r="AF190" s="529"/>
      <c r="AG190" s="741"/>
      <c r="AH190" s="741"/>
      <c r="AI190" s="741"/>
      <c r="AJ190" s="741"/>
      <c r="AK190" s="741"/>
      <c r="AL190" s="741"/>
      <c r="AM190" s="507"/>
      <c r="AN190" s="529"/>
      <c r="AO190" s="529"/>
      <c r="AP190" s="532"/>
      <c r="AQ190" s="529"/>
      <c r="AR190" s="501"/>
      <c r="AS190" s="501"/>
      <c r="AT190" s="501"/>
      <c r="AU190" s="501"/>
      <c r="AV190" s="501"/>
      <c r="AW190" s="501"/>
      <c r="AX190" s="501"/>
      <c r="AY190" s="501"/>
      <c r="AZ190" s="501"/>
      <c r="BA190" s="501"/>
      <c r="BB190" s="501"/>
      <c r="BC190" s="501"/>
      <c r="BD190" s="501"/>
      <c r="BE190" s="501"/>
      <c r="BF190" s="501"/>
      <c r="BG190" s="501"/>
      <c r="BH190" s="501"/>
      <c r="BI190" s="501"/>
      <c r="BJ190" s="501"/>
      <c r="BK190" s="501"/>
      <c r="BL190" s="501"/>
      <c r="BM190" s="501"/>
      <c r="BN190" s="501"/>
      <c r="BO190" s="501"/>
    </row>
    <row r="191" spans="1:67" s="500" customFormat="1">
      <c r="A191" s="539"/>
      <c r="P191" s="502"/>
      <c r="Q191" s="502"/>
      <c r="R191" s="502"/>
      <c r="S191" s="740"/>
      <c r="T191" s="502"/>
      <c r="U191" s="503"/>
      <c r="W191" s="503"/>
      <c r="X191" s="503"/>
      <c r="Y191" s="503"/>
      <c r="Z191" s="503"/>
      <c r="AA191" s="503"/>
      <c r="AB191" s="503"/>
      <c r="AC191" s="503"/>
      <c r="AD191" s="503"/>
      <c r="AE191" s="503"/>
      <c r="AF191" s="529"/>
      <c r="AG191" s="741"/>
      <c r="AH191" s="741"/>
      <c r="AI191" s="741"/>
      <c r="AJ191" s="741"/>
      <c r="AK191" s="741"/>
      <c r="AL191" s="741"/>
      <c r="AM191" s="507"/>
      <c r="AN191" s="529"/>
      <c r="AO191" s="529"/>
      <c r="AP191" s="532"/>
      <c r="AQ191" s="529"/>
      <c r="AR191" s="501"/>
      <c r="AS191" s="501"/>
      <c r="AT191" s="501"/>
      <c r="AU191" s="501"/>
      <c r="AV191" s="501"/>
      <c r="AW191" s="501"/>
      <c r="AX191" s="501"/>
      <c r="AY191" s="501"/>
      <c r="AZ191" s="501"/>
      <c r="BA191" s="501"/>
      <c r="BB191" s="501"/>
      <c r="BC191" s="501"/>
      <c r="BD191" s="501"/>
      <c r="BE191" s="501"/>
      <c r="BF191" s="501"/>
      <c r="BG191" s="501"/>
      <c r="BH191" s="501"/>
      <c r="BI191" s="501"/>
      <c r="BJ191" s="501"/>
      <c r="BK191" s="501"/>
      <c r="BL191" s="501"/>
      <c r="BM191" s="501"/>
      <c r="BN191" s="501"/>
      <c r="BO191" s="501"/>
    </row>
    <row r="192" spans="1:67" s="500" customFormat="1">
      <c r="A192" s="539"/>
      <c r="P192" s="502"/>
      <c r="Q192" s="502"/>
      <c r="R192" s="502"/>
      <c r="S192" s="740"/>
      <c r="T192" s="502"/>
      <c r="U192" s="503"/>
      <c r="W192" s="503"/>
      <c r="X192" s="503"/>
      <c r="Y192" s="503"/>
      <c r="Z192" s="503"/>
      <c r="AA192" s="503"/>
      <c r="AB192" s="503"/>
      <c r="AC192" s="503"/>
      <c r="AD192" s="503"/>
      <c r="AE192" s="503"/>
      <c r="AF192" s="529"/>
      <c r="AG192" s="741"/>
      <c r="AH192" s="741"/>
      <c r="AI192" s="741"/>
      <c r="AJ192" s="741"/>
      <c r="AK192" s="741"/>
      <c r="AL192" s="741"/>
      <c r="AM192" s="507"/>
      <c r="AN192" s="529"/>
      <c r="AO192" s="529"/>
      <c r="AP192" s="532"/>
      <c r="AQ192" s="529"/>
      <c r="AR192" s="501"/>
      <c r="AS192" s="501"/>
      <c r="AT192" s="501"/>
      <c r="AU192" s="501"/>
      <c r="AV192" s="501"/>
      <c r="AW192" s="501"/>
      <c r="AX192" s="501"/>
      <c r="AY192" s="501"/>
      <c r="AZ192" s="501"/>
      <c r="BA192" s="501"/>
      <c r="BB192" s="501"/>
      <c r="BC192" s="501"/>
      <c r="BD192" s="501"/>
      <c r="BE192" s="501"/>
      <c r="BF192" s="501"/>
      <c r="BG192" s="501"/>
      <c r="BH192" s="501"/>
      <c r="BI192" s="501"/>
      <c r="BJ192" s="501"/>
      <c r="BK192" s="501"/>
      <c r="BL192" s="501"/>
      <c r="BM192" s="501"/>
      <c r="BN192" s="501"/>
      <c r="BO192" s="501"/>
    </row>
    <row r="193" spans="1:67" s="500" customFormat="1">
      <c r="A193" s="539"/>
      <c r="P193" s="502"/>
      <c r="Q193" s="502"/>
      <c r="R193" s="502"/>
      <c r="S193" s="740"/>
      <c r="T193" s="502"/>
      <c r="U193" s="503"/>
      <c r="W193" s="503"/>
      <c r="X193" s="503"/>
      <c r="Y193" s="503"/>
      <c r="Z193" s="503"/>
      <c r="AA193" s="503"/>
      <c r="AB193" s="503"/>
      <c r="AC193" s="503"/>
      <c r="AD193" s="503"/>
      <c r="AE193" s="503"/>
      <c r="AF193" s="529"/>
      <c r="AG193" s="741"/>
      <c r="AH193" s="741"/>
      <c r="AI193" s="741"/>
      <c r="AJ193" s="741"/>
      <c r="AK193" s="741"/>
      <c r="AL193" s="741"/>
      <c r="AM193" s="507"/>
      <c r="AN193" s="529"/>
      <c r="AO193" s="529"/>
      <c r="AP193" s="532"/>
      <c r="AQ193" s="529"/>
      <c r="AR193" s="501"/>
      <c r="AS193" s="501"/>
      <c r="AT193" s="501"/>
      <c r="AU193" s="501"/>
      <c r="AV193" s="501"/>
      <c r="AW193" s="501"/>
      <c r="AX193" s="501"/>
      <c r="AY193" s="501"/>
      <c r="AZ193" s="501"/>
      <c r="BA193" s="501"/>
      <c r="BB193" s="501"/>
      <c r="BC193" s="501"/>
      <c r="BD193" s="501"/>
      <c r="BE193" s="501"/>
      <c r="BF193" s="501"/>
      <c r="BG193" s="501"/>
      <c r="BH193" s="501"/>
      <c r="BI193" s="501"/>
      <c r="BJ193" s="501"/>
      <c r="BK193" s="501"/>
      <c r="BL193" s="501"/>
      <c r="BM193" s="501"/>
      <c r="BN193" s="501"/>
      <c r="BO193" s="501"/>
    </row>
    <row r="194" spans="1:67" s="500" customFormat="1">
      <c r="A194" s="539"/>
      <c r="P194" s="502"/>
      <c r="Q194" s="502"/>
      <c r="R194" s="502"/>
      <c r="S194" s="740"/>
      <c r="T194" s="502"/>
      <c r="U194" s="503"/>
      <c r="W194" s="503"/>
      <c r="X194" s="503"/>
      <c r="Y194" s="503"/>
      <c r="Z194" s="503"/>
      <c r="AA194" s="503"/>
      <c r="AB194" s="503"/>
      <c r="AC194" s="503"/>
      <c r="AD194" s="503"/>
      <c r="AE194" s="503"/>
      <c r="AF194" s="529"/>
      <c r="AG194" s="741"/>
      <c r="AH194" s="741"/>
      <c r="AI194" s="741"/>
      <c r="AJ194" s="741"/>
      <c r="AK194" s="741"/>
      <c r="AL194" s="741"/>
      <c r="AM194" s="507"/>
      <c r="AN194" s="529"/>
      <c r="AO194" s="529"/>
      <c r="AP194" s="532"/>
      <c r="AQ194" s="529"/>
      <c r="AR194" s="501"/>
      <c r="AS194" s="501"/>
      <c r="AT194" s="501"/>
      <c r="AU194" s="501"/>
      <c r="AV194" s="501"/>
      <c r="AW194" s="501"/>
      <c r="AX194" s="501"/>
      <c r="AY194" s="501"/>
      <c r="AZ194" s="501"/>
      <c r="BA194" s="501"/>
      <c r="BB194" s="501"/>
      <c r="BC194" s="501"/>
      <c r="BD194" s="501"/>
      <c r="BE194" s="501"/>
      <c r="BF194" s="501"/>
      <c r="BG194" s="501"/>
      <c r="BH194" s="501"/>
      <c r="BI194" s="501"/>
      <c r="BJ194" s="501"/>
      <c r="BK194" s="501"/>
      <c r="BL194" s="501"/>
      <c r="BM194" s="501"/>
      <c r="BN194" s="501"/>
      <c r="BO194" s="501"/>
    </row>
    <row r="195" spans="1:67" s="500" customFormat="1">
      <c r="A195" s="539"/>
      <c r="P195" s="502"/>
      <c r="Q195" s="502"/>
      <c r="R195" s="502"/>
      <c r="S195" s="740"/>
      <c r="T195" s="502"/>
      <c r="U195" s="503"/>
      <c r="W195" s="503"/>
      <c r="X195" s="503"/>
      <c r="Y195" s="503"/>
      <c r="Z195" s="503"/>
      <c r="AA195" s="503"/>
      <c r="AB195" s="503"/>
      <c r="AC195" s="503"/>
      <c r="AD195" s="503"/>
      <c r="AE195" s="503"/>
      <c r="AF195" s="529"/>
      <c r="AG195" s="741"/>
      <c r="AH195" s="741"/>
      <c r="AI195" s="741"/>
      <c r="AJ195" s="741"/>
      <c r="AK195" s="741"/>
      <c r="AL195" s="741"/>
      <c r="AM195" s="507"/>
      <c r="AN195" s="529"/>
      <c r="AO195" s="529"/>
      <c r="AP195" s="532"/>
      <c r="AQ195" s="529"/>
      <c r="AR195" s="501"/>
      <c r="AS195" s="501"/>
      <c r="AT195" s="501"/>
      <c r="AU195" s="501"/>
      <c r="AV195" s="501"/>
      <c r="AW195" s="501"/>
      <c r="AX195" s="501"/>
      <c r="AY195" s="501"/>
      <c r="AZ195" s="501"/>
      <c r="BA195" s="501"/>
      <c r="BB195" s="501"/>
      <c r="BC195" s="501"/>
      <c r="BD195" s="501"/>
      <c r="BE195" s="501"/>
      <c r="BF195" s="501"/>
      <c r="BG195" s="501"/>
      <c r="BH195" s="501"/>
      <c r="BI195" s="501"/>
      <c r="BJ195" s="501"/>
      <c r="BK195" s="501"/>
      <c r="BL195" s="501"/>
      <c r="BM195" s="501"/>
      <c r="BN195" s="501"/>
      <c r="BO195" s="501"/>
    </row>
    <row r="196" spans="1:67" s="500" customFormat="1">
      <c r="A196" s="539"/>
      <c r="P196" s="502"/>
      <c r="Q196" s="502"/>
      <c r="R196" s="502"/>
      <c r="S196" s="740"/>
      <c r="T196" s="502"/>
      <c r="U196" s="503"/>
      <c r="W196" s="503"/>
      <c r="X196" s="503"/>
      <c r="Y196" s="503"/>
      <c r="Z196" s="503"/>
      <c r="AA196" s="503"/>
      <c r="AB196" s="503"/>
      <c r="AC196" s="503"/>
      <c r="AD196" s="503"/>
      <c r="AE196" s="503"/>
      <c r="AF196" s="529"/>
      <c r="AG196" s="741"/>
      <c r="AH196" s="741"/>
      <c r="AI196" s="741"/>
      <c r="AJ196" s="741"/>
      <c r="AK196" s="741"/>
      <c r="AL196" s="741"/>
      <c r="AM196" s="507"/>
      <c r="AN196" s="529"/>
      <c r="AO196" s="529"/>
      <c r="AP196" s="532"/>
      <c r="AQ196" s="529"/>
      <c r="AR196" s="501"/>
      <c r="AS196" s="501"/>
      <c r="AT196" s="501"/>
      <c r="AU196" s="501"/>
      <c r="AV196" s="501"/>
      <c r="AW196" s="501"/>
      <c r="AX196" s="501"/>
      <c r="AY196" s="501"/>
      <c r="AZ196" s="501"/>
      <c r="BA196" s="501"/>
      <c r="BB196" s="501"/>
      <c r="BC196" s="501"/>
      <c r="BD196" s="501"/>
      <c r="BE196" s="501"/>
      <c r="BF196" s="501"/>
      <c r="BG196" s="501"/>
      <c r="BH196" s="501"/>
      <c r="BI196" s="501"/>
      <c r="BJ196" s="501"/>
      <c r="BK196" s="501"/>
      <c r="BL196" s="501"/>
      <c r="BM196" s="501"/>
      <c r="BN196" s="501"/>
      <c r="BO196" s="501"/>
    </row>
    <row r="197" spans="1:67" s="500" customFormat="1">
      <c r="A197" s="539"/>
      <c r="P197" s="502"/>
      <c r="Q197" s="502"/>
      <c r="R197" s="502"/>
      <c r="S197" s="740"/>
      <c r="T197" s="502"/>
      <c r="U197" s="503"/>
      <c r="W197" s="503"/>
      <c r="X197" s="503"/>
      <c r="Y197" s="503"/>
      <c r="Z197" s="503"/>
      <c r="AA197" s="503"/>
      <c r="AB197" s="503"/>
      <c r="AC197" s="503"/>
      <c r="AD197" s="503"/>
      <c r="AE197" s="503"/>
      <c r="AF197" s="529"/>
      <c r="AG197" s="741"/>
      <c r="AH197" s="741"/>
      <c r="AI197" s="741"/>
      <c r="AJ197" s="741"/>
      <c r="AK197" s="741"/>
      <c r="AL197" s="741"/>
      <c r="AM197" s="507"/>
      <c r="AN197" s="529"/>
      <c r="AO197" s="529"/>
      <c r="AP197" s="532"/>
      <c r="AQ197" s="529"/>
      <c r="AR197" s="501"/>
      <c r="AS197" s="501"/>
      <c r="AT197" s="501"/>
      <c r="AU197" s="501"/>
      <c r="AV197" s="501"/>
      <c r="AW197" s="501"/>
      <c r="AX197" s="501"/>
      <c r="AY197" s="501"/>
      <c r="AZ197" s="501"/>
      <c r="BA197" s="501"/>
      <c r="BB197" s="501"/>
      <c r="BC197" s="501"/>
      <c r="BD197" s="501"/>
      <c r="BE197" s="501"/>
      <c r="BF197" s="501"/>
      <c r="BG197" s="501"/>
      <c r="BH197" s="501"/>
      <c r="BI197" s="501"/>
      <c r="BJ197" s="501"/>
      <c r="BK197" s="501"/>
      <c r="BL197" s="501"/>
      <c r="BM197" s="501"/>
      <c r="BN197" s="501"/>
      <c r="BO197" s="501"/>
    </row>
    <row r="198" spans="1:67" s="500" customFormat="1">
      <c r="A198" s="539"/>
      <c r="P198" s="502"/>
      <c r="Q198" s="502"/>
      <c r="R198" s="502"/>
      <c r="S198" s="740"/>
      <c r="T198" s="502"/>
      <c r="U198" s="503"/>
      <c r="W198" s="503"/>
      <c r="X198" s="503"/>
      <c r="Y198" s="503"/>
      <c r="Z198" s="503"/>
      <c r="AA198" s="503"/>
      <c r="AB198" s="503"/>
      <c r="AC198" s="503"/>
      <c r="AD198" s="503"/>
      <c r="AE198" s="503"/>
      <c r="AF198" s="529"/>
      <c r="AG198" s="741"/>
      <c r="AH198" s="741"/>
      <c r="AI198" s="741"/>
      <c r="AJ198" s="741"/>
      <c r="AK198" s="741"/>
      <c r="AL198" s="741"/>
      <c r="AM198" s="507"/>
      <c r="AN198" s="529"/>
      <c r="AO198" s="529"/>
      <c r="AP198" s="532"/>
      <c r="AQ198" s="529"/>
      <c r="AR198" s="501"/>
      <c r="AS198" s="501"/>
      <c r="AT198" s="501"/>
      <c r="AU198" s="501"/>
      <c r="AV198" s="501"/>
      <c r="AW198" s="501"/>
      <c r="AX198" s="501"/>
      <c r="AY198" s="501"/>
      <c r="AZ198" s="501"/>
      <c r="BA198" s="501"/>
      <c r="BB198" s="501"/>
      <c r="BC198" s="501"/>
      <c r="BD198" s="501"/>
      <c r="BE198" s="501"/>
      <c r="BF198" s="501"/>
      <c r="BG198" s="501"/>
      <c r="BH198" s="501"/>
      <c r="BI198" s="501"/>
      <c r="BJ198" s="501"/>
      <c r="BK198" s="501"/>
      <c r="BL198" s="501"/>
      <c r="BM198" s="501"/>
      <c r="BN198" s="501"/>
      <c r="BO198" s="501"/>
    </row>
    <row r="199" spans="1:67" s="500" customFormat="1">
      <c r="A199" s="539"/>
      <c r="P199" s="502"/>
      <c r="Q199" s="502"/>
      <c r="R199" s="502"/>
      <c r="S199" s="740"/>
      <c r="T199" s="502"/>
      <c r="U199" s="503"/>
      <c r="W199" s="503"/>
      <c r="X199" s="503"/>
      <c r="Y199" s="503"/>
      <c r="Z199" s="503"/>
      <c r="AA199" s="503"/>
      <c r="AB199" s="503"/>
      <c r="AC199" s="503"/>
      <c r="AD199" s="503"/>
      <c r="AE199" s="503"/>
      <c r="AF199" s="529"/>
      <c r="AG199" s="741"/>
      <c r="AH199" s="741"/>
      <c r="AI199" s="741"/>
      <c r="AJ199" s="741"/>
      <c r="AK199" s="741"/>
      <c r="AL199" s="741"/>
      <c r="AM199" s="507"/>
      <c r="AN199" s="529"/>
      <c r="AO199" s="529"/>
      <c r="AP199" s="532"/>
      <c r="AQ199" s="529"/>
      <c r="AR199" s="501"/>
      <c r="AS199" s="501"/>
      <c r="AT199" s="501"/>
      <c r="AU199" s="501"/>
      <c r="AV199" s="501"/>
      <c r="AW199" s="501"/>
      <c r="AX199" s="501"/>
      <c r="AY199" s="501"/>
      <c r="AZ199" s="501"/>
      <c r="BA199" s="501"/>
      <c r="BB199" s="501"/>
      <c r="BC199" s="501"/>
      <c r="BD199" s="501"/>
      <c r="BE199" s="501"/>
      <c r="BF199" s="501"/>
      <c r="BG199" s="501"/>
      <c r="BH199" s="501"/>
      <c r="BI199" s="501"/>
      <c r="BJ199" s="501"/>
      <c r="BK199" s="501"/>
      <c r="BL199" s="501"/>
      <c r="BM199" s="501"/>
      <c r="BN199" s="501"/>
      <c r="BO199" s="501"/>
    </row>
    <row r="200" spans="1:67" s="500" customFormat="1">
      <c r="A200" s="539"/>
      <c r="P200" s="502"/>
      <c r="Q200" s="502"/>
      <c r="R200" s="502"/>
      <c r="S200" s="740"/>
      <c r="T200" s="502"/>
      <c r="U200" s="503"/>
      <c r="W200" s="503"/>
      <c r="X200" s="503"/>
      <c r="Y200" s="503"/>
      <c r="Z200" s="503"/>
      <c r="AA200" s="503"/>
      <c r="AB200" s="503"/>
      <c r="AC200" s="503"/>
      <c r="AD200" s="503"/>
      <c r="AE200" s="503"/>
      <c r="AF200" s="529"/>
      <c r="AG200" s="741"/>
      <c r="AH200" s="741"/>
      <c r="AI200" s="741"/>
      <c r="AJ200" s="741"/>
      <c r="AK200" s="741"/>
      <c r="AL200" s="741"/>
      <c r="AM200" s="507"/>
      <c r="AN200" s="529"/>
      <c r="AO200" s="529"/>
      <c r="AP200" s="532"/>
      <c r="AQ200" s="529"/>
      <c r="AR200" s="501"/>
      <c r="AS200" s="501"/>
      <c r="AT200" s="501"/>
      <c r="AU200" s="501"/>
      <c r="AV200" s="501"/>
      <c r="AW200" s="501"/>
      <c r="AX200" s="501"/>
      <c r="AY200" s="501"/>
      <c r="AZ200" s="501"/>
      <c r="BA200" s="501"/>
      <c r="BB200" s="501"/>
      <c r="BC200" s="501"/>
      <c r="BD200" s="501"/>
      <c r="BE200" s="501"/>
      <c r="BF200" s="501"/>
      <c r="BG200" s="501"/>
      <c r="BH200" s="501"/>
      <c r="BI200" s="501"/>
      <c r="BJ200" s="501"/>
      <c r="BK200" s="501"/>
      <c r="BL200" s="501"/>
      <c r="BM200" s="501"/>
      <c r="BN200" s="501"/>
      <c r="BO200" s="501"/>
    </row>
    <row r="201" spans="1:67" s="500" customFormat="1">
      <c r="A201" s="539"/>
      <c r="P201" s="502"/>
      <c r="Q201" s="502"/>
      <c r="R201" s="502"/>
      <c r="S201" s="740"/>
      <c r="T201" s="502"/>
      <c r="U201" s="503"/>
      <c r="W201" s="503"/>
      <c r="X201" s="503"/>
      <c r="Y201" s="503"/>
      <c r="Z201" s="503"/>
      <c r="AA201" s="503"/>
      <c r="AB201" s="503"/>
      <c r="AC201" s="503"/>
      <c r="AD201" s="503"/>
      <c r="AE201" s="503"/>
      <c r="AF201" s="529"/>
      <c r="AG201" s="741"/>
      <c r="AH201" s="741"/>
      <c r="AI201" s="741"/>
      <c r="AJ201" s="741"/>
      <c r="AK201" s="741"/>
      <c r="AL201" s="741"/>
      <c r="AM201" s="507"/>
      <c r="AN201" s="529"/>
      <c r="AO201" s="529"/>
      <c r="AP201" s="532"/>
      <c r="AQ201" s="529"/>
      <c r="AR201" s="501"/>
      <c r="AS201" s="501"/>
      <c r="AT201" s="501"/>
      <c r="AU201" s="501"/>
      <c r="AV201" s="501"/>
      <c r="AW201" s="501"/>
      <c r="AX201" s="501"/>
      <c r="AY201" s="501"/>
      <c r="AZ201" s="501"/>
      <c r="BA201" s="501"/>
      <c r="BB201" s="501"/>
      <c r="BC201" s="501"/>
      <c r="BD201" s="501"/>
      <c r="BE201" s="501"/>
      <c r="BF201" s="501"/>
      <c r="BG201" s="501"/>
      <c r="BH201" s="501"/>
      <c r="BI201" s="501"/>
      <c r="BJ201" s="501"/>
      <c r="BK201" s="501"/>
      <c r="BL201" s="501"/>
      <c r="BM201" s="501"/>
      <c r="BN201" s="501"/>
      <c r="BO201" s="501"/>
    </row>
    <row r="202" spans="1:67" s="500" customFormat="1">
      <c r="A202" s="539"/>
      <c r="P202" s="502"/>
      <c r="Q202" s="502"/>
      <c r="R202" s="502"/>
      <c r="S202" s="740"/>
      <c r="T202" s="502"/>
      <c r="U202" s="503"/>
      <c r="W202" s="503"/>
      <c r="X202" s="503"/>
      <c r="Y202" s="503"/>
      <c r="Z202" s="503"/>
      <c r="AA202" s="503"/>
      <c r="AB202" s="503"/>
      <c r="AC202" s="503"/>
      <c r="AD202" s="503"/>
      <c r="AE202" s="503"/>
      <c r="AF202" s="529"/>
      <c r="AG202" s="741"/>
      <c r="AH202" s="741"/>
      <c r="AI202" s="741"/>
      <c r="AJ202" s="741"/>
      <c r="AK202" s="741"/>
      <c r="AL202" s="741"/>
      <c r="AM202" s="507"/>
      <c r="AN202" s="529"/>
      <c r="AO202" s="529"/>
      <c r="AP202" s="532"/>
      <c r="AQ202" s="529"/>
      <c r="AR202" s="501"/>
      <c r="AS202" s="501"/>
      <c r="AT202" s="501"/>
      <c r="AU202" s="501"/>
      <c r="AV202" s="501"/>
      <c r="AW202" s="501"/>
      <c r="AX202" s="501"/>
      <c r="AY202" s="501"/>
      <c r="AZ202" s="501"/>
      <c r="BA202" s="501"/>
      <c r="BB202" s="501"/>
      <c r="BC202" s="501"/>
      <c r="BD202" s="501"/>
      <c r="BE202" s="501"/>
      <c r="BF202" s="501"/>
      <c r="BG202" s="501"/>
      <c r="BH202" s="501"/>
      <c r="BI202" s="501"/>
      <c r="BJ202" s="501"/>
      <c r="BK202" s="501"/>
      <c r="BL202" s="501"/>
      <c r="BM202" s="501"/>
      <c r="BN202" s="501"/>
      <c r="BO202" s="501"/>
    </row>
    <row r="203" spans="1:67" s="500" customFormat="1">
      <c r="A203" s="539"/>
      <c r="P203" s="502"/>
      <c r="Q203" s="502"/>
      <c r="R203" s="502"/>
      <c r="S203" s="740"/>
      <c r="T203" s="502"/>
      <c r="U203" s="503"/>
      <c r="W203" s="503"/>
      <c r="X203" s="503"/>
      <c r="Y203" s="503"/>
      <c r="Z203" s="503"/>
      <c r="AA203" s="503"/>
      <c r="AB203" s="503"/>
      <c r="AC203" s="503"/>
      <c r="AD203" s="503"/>
      <c r="AE203" s="503"/>
      <c r="AF203" s="529"/>
      <c r="AG203" s="741"/>
      <c r="AH203" s="741"/>
      <c r="AI203" s="741"/>
      <c r="AJ203" s="741"/>
      <c r="AK203" s="741"/>
      <c r="AL203" s="741"/>
      <c r="AM203" s="507"/>
      <c r="AN203" s="529"/>
      <c r="AO203" s="529"/>
      <c r="AP203" s="532"/>
      <c r="AQ203" s="529"/>
      <c r="AR203" s="501"/>
      <c r="AS203" s="501"/>
      <c r="AT203" s="501"/>
      <c r="AU203" s="501"/>
      <c r="AV203" s="501"/>
      <c r="AW203" s="501"/>
      <c r="AX203" s="501"/>
      <c r="AY203" s="501"/>
      <c r="AZ203" s="501"/>
      <c r="BA203" s="501"/>
      <c r="BB203" s="501"/>
      <c r="BC203" s="501"/>
      <c r="BD203" s="501"/>
      <c r="BE203" s="501"/>
      <c r="BF203" s="501"/>
      <c r="BG203" s="501"/>
      <c r="BH203" s="501"/>
      <c r="BI203" s="501"/>
      <c r="BJ203" s="501"/>
      <c r="BK203" s="501"/>
      <c r="BL203" s="501"/>
      <c r="BM203" s="501"/>
      <c r="BN203" s="501"/>
      <c r="BO203" s="501"/>
    </row>
    <row r="204" spans="1:67" s="500" customFormat="1">
      <c r="A204" s="539"/>
      <c r="P204" s="502"/>
      <c r="Q204" s="502"/>
      <c r="R204" s="502"/>
      <c r="S204" s="740"/>
      <c r="T204" s="502"/>
      <c r="U204" s="503"/>
      <c r="W204" s="503"/>
      <c r="X204" s="503"/>
      <c r="Y204" s="503"/>
      <c r="Z204" s="503"/>
      <c r="AA204" s="503"/>
      <c r="AB204" s="503"/>
      <c r="AC204" s="503"/>
      <c r="AD204" s="503"/>
      <c r="AE204" s="503"/>
      <c r="AF204" s="529"/>
      <c r="AG204" s="741"/>
      <c r="AH204" s="741"/>
      <c r="AI204" s="741"/>
      <c r="AJ204" s="741"/>
      <c r="AK204" s="741"/>
      <c r="AL204" s="741"/>
      <c r="AM204" s="507"/>
      <c r="AN204" s="529"/>
      <c r="AO204" s="529"/>
      <c r="AP204" s="532"/>
      <c r="AQ204" s="529"/>
      <c r="AR204" s="501"/>
      <c r="AS204" s="501"/>
      <c r="AT204" s="501"/>
      <c r="AU204" s="501"/>
      <c r="AV204" s="501"/>
      <c r="AW204" s="501"/>
      <c r="AX204" s="501"/>
      <c r="AY204" s="501"/>
      <c r="AZ204" s="501"/>
      <c r="BA204" s="501"/>
      <c r="BB204" s="501"/>
      <c r="BC204" s="501"/>
      <c r="BD204" s="501"/>
      <c r="BE204" s="501"/>
      <c r="BF204" s="501"/>
      <c r="BG204" s="501"/>
      <c r="BH204" s="501"/>
      <c r="BI204" s="501"/>
      <c r="BJ204" s="501"/>
      <c r="BK204" s="501"/>
      <c r="BL204" s="501"/>
      <c r="BM204" s="501"/>
      <c r="BN204" s="501"/>
      <c r="BO204" s="501"/>
    </row>
    <row r="205" spans="1:67" s="500" customFormat="1">
      <c r="A205" s="539"/>
      <c r="P205" s="502"/>
      <c r="Q205" s="502"/>
      <c r="R205" s="502"/>
      <c r="S205" s="740"/>
      <c r="T205" s="502"/>
      <c r="U205" s="503"/>
      <c r="W205" s="503"/>
      <c r="X205" s="503"/>
      <c r="Y205" s="503"/>
      <c r="Z205" s="503"/>
      <c r="AA205" s="503"/>
      <c r="AB205" s="503"/>
      <c r="AC205" s="503"/>
      <c r="AD205" s="503"/>
      <c r="AE205" s="503"/>
      <c r="AF205" s="529"/>
      <c r="AG205" s="741"/>
      <c r="AH205" s="741"/>
      <c r="AI205" s="741"/>
      <c r="AJ205" s="741"/>
      <c r="AK205" s="741"/>
      <c r="AL205" s="741"/>
      <c r="AM205" s="507"/>
      <c r="AN205" s="529"/>
      <c r="AO205" s="529"/>
      <c r="AP205" s="532"/>
      <c r="AQ205" s="529"/>
      <c r="AR205" s="501"/>
      <c r="AS205" s="501"/>
      <c r="AT205" s="501"/>
      <c r="AU205" s="501"/>
      <c r="AV205" s="501"/>
      <c r="AW205" s="501"/>
      <c r="AX205" s="501"/>
      <c r="AY205" s="501"/>
      <c r="AZ205" s="501"/>
      <c r="BA205" s="501"/>
      <c r="BB205" s="501"/>
      <c r="BC205" s="501"/>
      <c r="BD205" s="501"/>
      <c r="BE205" s="501"/>
      <c r="BF205" s="501"/>
      <c r="BG205" s="501"/>
      <c r="BH205" s="501"/>
      <c r="BI205" s="501"/>
      <c r="BJ205" s="501"/>
      <c r="BK205" s="501"/>
      <c r="BL205" s="501"/>
      <c r="BM205" s="501"/>
      <c r="BN205" s="501"/>
      <c r="BO205" s="501"/>
    </row>
    <row r="206" spans="1:67" s="500" customFormat="1">
      <c r="A206" s="539"/>
      <c r="P206" s="502"/>
      <c r="Q206" s="502"/>
      <c r="R206" s="502"/>
      <c r="S206" s="740"/>
      <c r="T206" s="502"/>
      <c r="U206" s="503"/>
      <c r="W206" s="503"/>
      <c r="X206" s="503"/>
      <c r="Y206" s="503"/>
      <c r="Z206" s="503"/>
      <c r="AA206" s="503"/>
      <c r="AB206" s="503"/>
      <c r="AC206" s="503"/>
      <c r="AD206" s="503"/>
      <c r="AE206" s="503"/>
      <c r="AF206" s="529"/>
      <c r="AG206" s="741"/>
      <c r="AH206" s="741"/>
      <c r="AI206" s="741"/>
      <c r="AJ206" s="741"/>
      <c r="AK206" s="741"/>
      <c r="AL206" s="741"/>
      <c r="AM206" s="507"/>
      <c r="AN206" s="529"/>
      <c r="AO206" s="529"/>
      <c r="AP206" s="532"/>
      <c r="AQ206" s="529"/>
      <c r="AR206" s="501"/>
      <c r="AS206" s="501"/>
      <c r="AT206" s="501"/>
      <c r="AU206" s="501"/>
      <c r="AV206" s="501"/>
      <c r="AW206" s="501"/>
      <c r="AX206" s="501"/>
      <c r="AY206" s="501"/>
      <c r="AZ206" s="501"/>
      <c r="BA206" s="501"/>
      <c r="BB206" s="501"/>
      <c r="BC206" s="501"/>
      <c r="BD206" s="501"/>
      <c r="BE206" s="501"/>
      <c r="BF206" s="501"/>
      <c r="BG206" s="501"/>
      <c r="BH206" s="501"/>
      <c r="BI206" s="501"/>
      <c r="BJ206" s="501"/>
      <c r="BK206" s="501"/>
      <c r="BL206" s="501"/>
      <c r="BM206" s="501"/>
      <c r="BN206" s="501"/>
      <c r="BO206" s="501"/>
    </row>
    <row r="207" spans="1:67" s="500" customFormat="1">
      <c r="A207" s="539"/>
      <c r="P207" s="502"/>
      <c r="Q207" s="502"/>
      <c r="R207" s="502"/>
      <c r="S207" s="740"/>
      <c r="T207" s="502"/>
      <c r="U207" s="503"/>
      <c r="W207" s="503"/>
      <c r="X207" s="503"/>
      <c r="Y207" s="503"/>
      <c r="Z207" s="503"/>
      <c r="AA207" s="503"/>
      <c r="AB207" s="503"/>
      <c r="AC207" s="503"/>
      <c r="AD207" s="503"/>
      <c r="AE207" s="503"/>
      <c r="AF207" s="529"/>
      <c r="AG207" s="741"/>
      <c r="AH207" s="741"/>
      <c r="AI207" s="741"/>
      <c r="AJ207" s="741"/>
      <c r="AK207" s="741"/>
      <c r="AL207" s="741"/>
      <c r="AM207" s="507"/>
      <c r="AN207" s="529"/>
      <c r="AO207" s="529"/>
      <c r="AP207" s="532"/>
      <c r="AQ207" s="529"/>
      <c r="AR207" s="501"/>
      <c r="AS207" s="501"/>
      <c r="AT207" s="501"/>
      <c r="AU207" s="501"/>
      <c r="AV207" s="501"/>
      <c r="AW207" s="501"/>
      <c r="AX207" s="501"/>
      <c r="AY207" s="501"/>
      <c r="AZ207" s="501"/>
      <c r="BA207" s="501"/>
      <c r="BB207" s="501"/>
      <c r="BC207" s="501"/>
      <c r="BD207" s="501"/>
      <c r="BE207" s="501"/>
      <c r="BF207" s="501"/>
      <c r="BG207" s="501"/>
      <c r="BH207" s="501"/>
      <c r="BI207" s="501"/>
      <c r="BJ207" s="501"/>
      <c r="BK207" s="501"/>
      <c r="BL207" s="501"/>
      <c r="BM207" s="501"/>
      <c r="BN207" s="501"/>
      <c r="BO207" s="501"/>
    </row>
    <row r="208" spans="1:67" s="500" customFormat="1">
      <c r="A208" s="539"/>
      <c r="P208" s="502"/>
      <c r="Q208" s="502"/>
      <c r="R208" s="502"/>
      <c r="S208" s="740"/>
      <c r="T208" s="502"/>
      <c r="U208" s="503"/>
      <c r="W208" s="503"/>
      <c r="X208" s="503"/>
      <c r="Y208" s="503"/>
      <c r="Z208" s="503"/>
      <c r="AA208" s="503"/>
      <c r="AB208" s="503"/>
      <c r="AC208" s="503"/>
      <c r="AD208" s="503"/>
      <c r="AE208" s="503"/>
      <c r="AF208" s="529"/>
      <c r="AG208" s="741"/>
      <c r="AH208" s="741"/>
      <c r="AI208" s="741"/>
      <c r="AJ208" s="741"/>
      <c r="AK208" s="741"/>
      <c r="AL208" s="741"/>
      <c r="AM208" s="507"/>
      <c r="AN208" s="529"/>
      <c r="AO208" s="529"/>
      <c r="AP208" s="532"/>
      <c r="AQ208" s="529"/>
      <c r="AR208" s="501"/>
      <c r="AS208" s="501"/>
      <c r="AT208" s="501"/>
      <c r="AU208" s="501"/>
      <c r="AV208" s="501"/>
      <c r="AW208" s="501"/>
      <c r="AX208" s="501"/>
      <c r="AY208" s="501"/>
      <c r="AZ208" s="501"/>
      <c r="BA208" s="501"/>
      <c r="BB208" s="501"/>
      <c r="BC208" s="501"/>
      <c r="BD208" s="501"/>
      <c r="BE208" s="501"/>
      <c r="BF208" s="501"/>
      <c r="BG208" s="501"/>
      <c r="BH208" s="501"/>
      <c r="BI208" s="501"/>
      <c r="BJ208" s="501"/>
      <c r="BK208" s="501"/>
      <c r="BL208" s="501"/>
      <c r="BM208" s="501"/>
      <c r="BN208" s="501"/>
      <c r="BO208" s="501"/>
    </row>
    <row r="209" spans="1:67" s="500" customFormat="1">
      <c r="A209" s="539"/>
      <c r="P209" s="502"/>
      <c r="Q209" s="502"/>
      <c r="R209" s="502"/>
      <c r="S209" s="740"/>
      <c r="T209" s="502"/>
      <c r="U209" s="503"/>
      <c r="W209" s="503"/>
      <c r="X209" s="503"/>
      <c r="Y209" s="503"/>
      <c r="Z209" s="503"/>
      <c r="AA209" s="503"/>
      <c r="AB209" s="503"/>
      <c r="AC209" s="503"/>
      <c r="AD209" s="503"/>
      <c r="AE209" s="503"/>
      <c r="AF209" s="529"/>
      <c r="AG209" s="741"/>
      <c r="AH209" s="741"/>
      <c r="AI209" s="741"/>
      <c r="AJ209" s="741"/>
      <c r="AK209" s="741"/>
      <c r="AL209" s="741"/>
      <c r="AM209" s="507"/>
      <c r="AN209" s="529"/>
      <c r="AO209" s="529"/>
      <c r="AP209" s="532"/>
      <c r="AQ209" s="529"/>
      <c r="AR209" s="501"/>
      <c r="AS209" s="501"/>
      <c r="AT209" s="501"/>
      <c r="AU209" s="501"/>
      <c r="AV209" s="501"/>
      <c r="AW209" s="501"/>
      <c r="AX209" s="501"/>
      <c r="AY209" s="501"/>
      <c r="AZ209" s="501"/>
      <c r="BA209" s="501"/>
      <c r="BB209" s="501"/>
      <c r="BC209" s="501"/>
      <c r="BD209" s="501"/>
      <c r="BE209" s="501"/>
      <c r="BF209" s="501"/>
      <c r="BG209" s="501"/>
      <c r="BH209" s="501"/>
      <c r="BI209" s="501"/>
      <c r="BJ209" s="501"/>
      <c r="BK209" s="501"/>
      <c r="BL209" s="501"/>
      <c r="BM209" s="501"/>
      <c r="BN209" s="501"/>
      <c r="BO209" s="501"/>
    </row>
    <row r="210" spans="1:67" s="500" customFormat="1">
      <c r="A210" s="539"/>
      <c r="P210" s="502"/>
      <c r="Q210" s="502"/>
      <c r="R210" s="502"/>
      <c r="S210" s="740"/>
      <c r="T210" s="502"/>
      <c r="U210" s="503"/>
      <c r="W210" s="503"/>
      <c r="X210" s="503"/>
      <c r="Y210" s="503"/>
      <c r="Z210" s="503"/>
      <c r="AA210" s="503"/>
      <c r="AB210" s="503"/>
      <c r="AC210" s="503"/>
      <c r="AD210" s="503"/>
      <c r="AE210" s="503"/>
      <c r="AF210" s="529"/>
      <c r="AG210" s="741"/>
      <c r="AH210" s="741"/>
      <c r="AI210" s="741"/>
      <c r="AJ210" s="741"/>
      <c r="AK210" s="741"/>
      <c r="AL210" s="741"/>
      <c r="AM210" s="507"/>
      <c r="AN210" s="529"/>
      <c r="AO210" s="529"/>
      <c r="AP210" s="532"/>
      <c r="AQ210" s="529"/>
      <c r="AR210" s="501"/>
      <c r="AS210" s="501"/>
      <c r="AT210" s="501"/>
      <c r="AU210" s="501"/>
      <c r="AV210" s="501"/>
      <c r="AW210" s="501"/>
      <c r="AX210" s="501"/>
      <c r="AY210" s="501"/>
      <c r="AZ210" s="501"/>
      <c r="BA210" s="501"/>
      <c r="BB210" s="501"/>
      <c r="BC210" s="501"/>
      <c r="BD210" s="501"/>
      <c r="BE210" s="501"/>
      <c r="BF210" s="501"/>
      <c r="BG210" s="501"/>
      <c r="BH210" s="501"/>
      <c r="BI210" s="501"/>
      <c r="BJ210" s="501"/>
      <c r="BK210" s="501"/>
      <c r="BL210" s="501"/>
      <c r="BM210" s="501"/>
      <c r="BN210" s="501"/>
      <c r="BO210" s="501"/>
    </row>
    <row r="211" spans="1:67" s="500" customFormat="1">
      <c r="A211" s="539"/>
      <c r="P211" s="502"/>
      <c r="Q211" s="502"/>
      <c r="R211" s="502"/>
      <c r="S211" s="740"/>
      <c r="T211" s="502"/>
      <c r="U211" s="503"/>
      <c r="W211" s="503"/>
      <c r="X211" s="503"/>
      <c r="Y211" s="503"/>
      <c r="Z211" s="503"/>
      <c r="AA211" s="503"/>
      <c r="AB211" s="503"/>
      <c r="AC211" s="503"/>
      <c r="AD211" s="503"/>
      <c r="AE211" s="503"/>
      <c r="AF211" s="529"/>
      <c r="AG211" s="741"/>
      <c r="AH211" s="741"/>
      <c r="AI211" s="741"/>
      <c r="AJ211" s="741"/>
      <c r="AK211" s="741"/>
      <c r="AL211" s="741"/>
      <c r="AM211" s="507"/>
      <c r="AN211" s="529"/>
      <c r="AO211" s="529"/>
      <c r="AP211" s="532"/>
      <c r="AQ211" s="529"/>
      <c r="AR211" s="501"/>
      <c r="AS211" s="501"/>
      <c r="AT211" s="501"/>
      <c r="AU211" s="501"/>
      <c r="AV211" s="501"/>
      <c r="AW211" s="501"/>
      <c r="AX211" s="501"/>
      <c r="AY211" s="501"/>
      <c r="AZ211" s="501"/>
      <c r="BA211" s="501"/>
      <c r="BB211" s="501"/>
      <c r="BC211" s="501"/>
      <c r="BD211" s="501"/>
      <c r="BE211" s="501"/>
      <c r="BF211" s="501"/>
      <c r="BG211" s="501"/>
      <c r="BH211" s="501"/>
      <c r="BI211" s="501"/>
      <c r="BJ211" s="501"/>
      <c r="BK211" s="501"/>
      <c r="BL211" s="501"/>
      <c r="BM211" s="501"/>
      <c r="BN211" s="501"/>
      <c r="BO211" s="501"/>
    </row>
    <row r="212" spans="1:67" s="500" customFormat="1">
      <c r="A212" s="539"/>
      <c r="P212" s="502"/>
      <c r="Q212" s="502"/>
      <c r="R212" s="502"/>
      <c r="S212" s="740"/>
      <c r="T212" s="502"/>
      <c r="U212" s="503"/>
      <c r="W212" s="503"/>
      <c r="X212" s="503"/>
      <c r="Y212" s="503"/>
      <c r="Z212" s="503"/>
      <c r="AA212" s="503"/>
      <c r="AB212" s="503"/>
      <c r="AC212" s="503"/>
      <c r="AD212" s="503"/>
      <c r="AE212" s="503"/>
      <c r="AF212" s="529"/>
      <c r="AG212" s="741"/>
      <c r="AH212" s="741"/>
      <c r="AI212" s="741"/>
      <c r="AJ212" s="741"/>
      <c r="AK212" s="741"/>
      <c r="AL212" s="741"/>
      <c r="AM212" s="507"/>
      <c r="AN212" s="529"/>
      <c r="AO212" s="529"/>
      <c r="AP212" s="532"/>
      <c r="AQ212" s="529"/>
      <c r="AR212" s="501"/>
      <c r="AS212" s="501"/>
      <c r="AT212" s="501"/>
      <c r="AU212" s="501"/>
      <c r="AV212" s="501"/>
      <c r="AW212" s="501"/>
      <c r="AX212" s="501"/>
      <c r="AY212" s="501"/>
      <c r="AZ212" s="501"/>
      <c r="BA212" s="501"/>
      <c r="BB212" s="501"/>
      <c r="BC212" s="501"/>
      <c r="BD212" s="501"/>
      <c r="BE212" s="501"/>
      <c r="BF212" s="501"/>
      <c r="BG212" s="501"/>
      <c r="BH212" s="501"/>
      <c r="BI212" s="501"/>
      <c r="BJ212" s="501"/>
      <c r="BK212" s="501"/>
      <c r="BL212" s="501"/>
      <c r="BM212" s="501"/>
      <c r="BN212" s="501"/>
      <c r="BO212" s="501"/>
    </row>
    <row r="213" spans="1:67" s="500" customFormat="1">
      <c r="A213" s="539"/>
      <c r="P213" s="502"/>
      <c r="Q213" s="502"/>
      <c r="R213" s="502"/>
      <c r="S213" s="740"/>
      <c r="T213" s="502"/>
      <c r="U213" s="503"/>
      <c r="W213" s="503"/>
      <c r="X213" s="503"/>
      <c r="Y213" s="503"/>
      <c r="Z213" s="503"/>
      <c r="AA213" s="503"/>
      <c r="AB213" s="503"/>
      <c r="AC213" s="503"/>
      <c r="AD213" s="503"/>
      <c r="AE213" s="503"/>
      <c r="AF213" s="529"/>
      <c r="AG213" s="741"/>
      <c r="AH213" s="741"/>
      <c r="AI213" s="741"/>
      <c r="AJ213" s="741"/>
      <c r="AK213" s="741"/>
      <c r="AL213" s="741"/>
      <c r="AM213" s="507"/>
      <c r="AN213" s="529"/>
      <c r="AO213" s="529"/>
      <c r="AP213" s="532"/>
      <c r="AQ213" s="529"/>
      <c r="AR213" s="501"/>
      <c r="AS213" s="501"/>
      <c r="AT213" s="501"/>
      <c r="AU213" s="501"/>
      <c r="AV213" s="501"/>
      <c r="AW213" s="501"/>
      <c r="AX213" s="501"/>
      <c r="AY213" s="501"/>
      <c r="AZ213" s="501"/>
      <c r="BA213" s="501"/>
      <c r="BB213" s="501"/>
      <c r="BC213" s="501"/>
      <c r="BD213" s="501"/>
      <c r="BE213" s="501"/>
      <c r="BF213" s="501"/>
      <c r="BG213" s="501"/>
      <c r="BH213" s="501"/>
      <c r="BI213" s="501"/>
      <c r="BJ213" s="501"/>
      <c r="BK213" s="501"/>
      <c r="BL213" s="501"/>
      <c r="BM213" s="501"/>
      <c r="BN213" s="501"/>
      <c r="BO213" s="501"/>
    </row>
    <row r="214" spans="1:67" s="500" customFormat="1">
      <c r="A214" s="539"/>
      <c r="P214" s="502"/>
      <c r="Q214" s="502"/>
      <c r="R214" s="502"/>
      <c r="S214" s="740"/>
      <c r="T214" s="502"/>
      <c r="U214" s="503"/>
      <c r="W214" s="503"/>
      <c r="X214" s="503"/>
      <c r="Y214" s="503"/>
      <c r="Z214" s="503"/>
      <c r="AA214" s="503"/>
      <c r="AB214" s="503"/>
      <c r="AC214" s="503"/>
      <c r="AD214" s="503"/>
      <c r="AE214" s="503"/>
      <c r="AF214" s="529"/>
      <c r="AG214" s="741"/>
      <c r="AH214" s="741"/>
      <c r="AI214" s="741"/>
      <c r="AJ214" s="741"/>
      <c r="AK214" s="741"/>
      <c r="AL214" s="741"/>
      <c r="AM214" s="507"/>
      <c r="AN214" s="529"/>
      <c r="AO214" s="529"/>
      <c r="AP214" s="532"/>
      <c r="AQ214" s="529"/>
      <c r="AR214" s="501"/>
      <c r="AS214" s="501"/>
      <c r="AT214" s="501"/>
      <c r="AU214" s="501"/>
      <c r="AV214" s="501"/>
      <c r="AW214" s="501"/>
      <c r="AX214" s="501"/>
      <c r="AY214" s="501"/>
      <c r="AZ214" s="501"/>
      <c r="BA214" s="501"/>
      <c r="BB214" s="501"/>
      <c r="BC214" s="501"/>
      <c r="BD214" s="501"/>
      <c r="BE214" s="501"/>
      <c r="BF214" s="501"/>
      <c r="BG214" s="501"/>
      <c r="BH214" s="501"/>
      <c r="BI214" s="501"/>
      <c r="BJ214" s="501"/>
      <c r="BK214" s="501"/>
      <c r="BL214" s="501"/>
      <c r="BM214" s="501"/>
      <c r="BN214" s="501"/>
      <c r="BO214" s="501"/>
    </row>
    <row r="215" spans="1:67" s="500" customFormat="1">
      <c r="A215" s="539"/>
      <c r="P215" s="502"/>
      <c r="Q215" s="502"/>
      <c r="R215" s="502"/>
      <c r="S215" s="740"/>
      <c r="T215" s="502"/>
      <c r="U215" s="503"/>
      <c r="W215" s="503"/>
      <c r="X215" s="503"/>
      <c r="Y215" s="503"/>
      <c r="Z215" s="503"/>
      <c r="AA215" s="503"/>
      <c r="AB215" s="503"/>
      <c r="AC215" s="503"/>
      <c r="AD215" s="503"/>
      <c r="AE215" s="503"/>
      <c r="AF215" s="529"/>
      <c r="AG215" s="741"/>
      <c r="AH215" s="741"/>
      <c r="AI215" s="741"/>
      <c r="AJ215" s="741"/>
      <c r="AK215" s="741"/>
      <c r="AL215" s="741"/>
      <c r="AM215" s="507"/>
      <c r="AN215" s="529"/>
      <c r="AO215" s="529"/>
      <c r="AP215" s="532"/>
      <c r="AQ215" s="529"/>
      <c r="AR215" s="501"/>
      <c r="AS215" s="501"/>
      <c r="AT215" s="501"/>
      <c r="AU215" s="501"/>
      <c r="AV215" s="501"/>
      <c r="AW215" s="501"/>
      <c r="AX215" s="501"/>
      <c r="AY215" s="501"/>
      <c r="AZ215" s="501"/>
      <c r="BA215" s="501"/>
      <c r="BB215" s="501"/>
      <c r="BC215" s="501"/>
      <c r="BD215" s="501"/>
      <c r="BE215" s="501"/>
      <c r="BF215" s="501"/>
      <c r="BG215" s="501"/>
      <c r="BH215" s="501"/>
      <c r="BI215" s="501"/>
      <c r="BJ215" s="501"/>
      <c r="BK215" s="501"/>
      <c r="BL215" s="501"/>
      <c r="BM215" s="501"/>
      <c r="BN215" s="501"/>
      <c r="BO215" s="501"/>
    </row>
    <row r="216" spans="1:67" s="500" customFormat="1">
      <c r="A216" s="539"/>
      <c r="P216" s="502"/>
      <c r="Q216" s="502"/>
      <c r="R216" s="502"/>
      <c r="S216" s="740"/>
      <c r="T216" s="502"/>
      <c r="U216" s="503"/>
      <c r="W216" s="503"/>
      <c r="X216" s="503"/>
      <c r="Y216" s="503"/>
      <c r="Z216" s="503"/>
      <c r="AA216" s="503"/>
      <c r="AB216" s="503"/>
      <c r="AC216" s="503"/>
      <c r="AD216" s="503"/>
      <c r="AE216" s="503"/>
      <c r="AF216" s="529"/>
      <c r="AG216" s="741"/>
      <c r="AH216" s="741"/>
      <c r="AI216" s="741"/>
      <c r="AJ216" s="741"/>
      <c r="AK216" s="741"/>
      <c r="AL216" s="741"/>
      <c r="AM216" s="507"/>
      <c r="AN216" s="529"/>
      <c r="AO216" s="529"/>
      <c r="AP216" s="532"/>
      <c r="AQ216" s="529"/>
      <c r="AR216" s="501"/>
      <c r="AS216" s="501"/>
      <c r="AT216" s="501"/>
      <c r="AU216" s="501"/>
      <c r="AV216" s="501"/>
      <c r="AW216" s="501"/>
      <c r="AX216" s="501"/>
      <c r="AY216" s="501"/>
      <c r="AZ216" s="501"/>
      <c r="BA216" s="501"/>
      <c r="BB216" s="501"/>
      <c r="BC216" s="501"/>
      <c r="BD216" s="501"/>
      <c r="BE216" s="501"/>
      <c r="BF216" s="501"/>
      <c r="BG216" s="501"/>
      <c r="BH216" s="501"/>
      <c r="BI216" s="501"/>
      <c r="BJ216" s="501"/>
      <c r="BK216" s="501"/>
      <c r="BL216" s="501"/>
      <c r="BM216" s="501"/>
      <c r="BN216" s="501"/>
      <c r="BO216" s="501"/>
    </row>
    <row r="217" spans="1:67" s="500" customFormat="1">
      <c r="A217" s="539"/>
      <c r="P217" s="502"/>
      <c r="Q217" s="502"/>
      <c r="R217" s="502"/>
      <c r="S217" s="740"/>
      <c r="T217" s="502"/>
      <c r="U217" s="503"/>
      <c r="W217" s="503"/>
      <c r="X217" s="503"/>
      <c r="Y217" s="503"/>
      <c r="Z217" s="503"/>
      <c r="AA217" s="503"/>
      <c r="AB217" s="503"/>
      <c r="AC217" s="503"/>
      <c r="AD217" s="503"/>
      <c r="AE217" s="503"/>
      <c r="AF217" s="529"/>
      <c r="AG217" s="741"/>
      <c r="AH217" s="741"/>
      <c r="AI217" s="741"/>
      <c r="AJ217" s="741"/>
      <c r="AK217" s="741"/>
      <c r="AL217" s="741"/>
      <c r="AM217" s="507"/>
      <c r="AN217" s="529"/>
      <c r="AO217" s="529"/>
      <c r="AP217" s="532"/>
      <c r="AQ217" s="529"/>
      <c r="AR217" s="501"/>
      <c r="AS217" s="501"/>
      <c r="AT217" s="501"/>
      <c r="AU217" s="501"/>
      <c r="AV217" s="501"/>
      <c r="AW217" s="501"/>
      <c r="AX217" s="501"/>
      <c r="AY217" s="501"/>
      <c r="AZ217" s="501"/>
      <c r="BA217" s="501"/>
      <c r="BB217" s="501"/>
      <c r="BC217" s="501"/>
      <c r="BD217" s="501"/>
      <c r="BE217" s="501"/>
      <c r="BF217" s="501"/>
      <c r="BG217" s="501"/>
      <c r="BH217" s="501"/>
      <c r="BI217" s="501"/>
      <c r="BJ217" s="501"/>
      <c r="BK217" s="501"/>
      <c r="BL217" s="501"/>
      <c r="BM217" s="501"/>
      <c r="BN217" s="501"/>
      <c r="BO217" s="501"/>
    </row>
    <row r="218" spans="1:67" s="500" customFormat="1">
      <c r="A218" s="539"/>
      <c r="P218" s="502"/>
      <c r="Q218" s="502"/>
      <c r="R218" s="502"/>
      <c r="S218" s="740"/>
      <c r="T218" s="502"/>
      <c r="U218" s="503"/>
      <c r="W218" s="503"/>
      <c r="X218" s="503"/>
      <c r="Y218" s="503"/>
      <c r="Z218" s="503"/>
      <c r="AA218" s="503"/>
      <c r="AB218" s="503"/>
      <c r="AC218" s="503"/>
      <c r="AD218" s="503"/>
      <c r="AE218" s="503"/>
      <c r="AF218" s="529"/>
      <c r="AG218" s="741"/>
      <c r="AH218" s="741"/>
      <c r="AI218" s="741"/>
      <c r="AJ218" s="741"/>
      <c r="AK218" s="741"/>
      <c r="AL218" s="741"/>
      <c r="AM218" s="507"/>
      <c r="AN218" s="529"/>
      <c r="AO218" s="529"/>
      <c r="AP218" s="532"/>
      <c r="AQ218" s="529"/>
      <c r="AR218" s="501"/>
      <c r="AS218" s="501"/>
      <c r="AT218" s="501"/>
      <c r="AU218" s="501"/>
      <c r="AV218" s="501"/>
      <c r="AW218" s="501"/>
      <c r="AX218" s="501"/>
      <c r="AY218" s="501"/>
      <c r="AZ218" s="501"/>
      <c r="BA218" s="501"/>
      <c r="BB218" s="501"/>
      <c r="BC218" s="501"/>
      <c r="BD218" s="501"/>
      <c r="BE218" s="501"/>
      <c r="BF218" s="501"/>
      <c r="BG218" s="501"/>
      <c r="BH218" s="501"/>
      <c r="BI218" s="501"/>
      <c r="BJ218" s="501"/>
      <c r="BK218" s="501"/>
      <c r="BL218" s="501"/>
      <c r="BM218" s="501"/>
      <c r="BN218" s="501"/>
      <c r="BO218" s="501"/>
    </row>
    <row r="219" spans="1:67" s="500" customFormat="1">
      <c r="A219" s="539"/>
      <c r="P219" s="502"/>
      <c r="Q219" s="502"/>
      <c r="R219" s="502"/>
      <c r="S219" s="740"/>
      <c r="T219" s="502"/>
      <c r="U219" s="503"/>
      <c r="W219" s="503"/>
      <c r="X219" s="503"/>
      <c r="Y219" s="503"/>
      <c r="Z219" s="503"/>
      <c r="AA219" s="503"/>
      <c r="AB219" s="503"/>
      <c r="AC219" s="503"/>
      <c r="AD219" s="503"/>
      <c r="AE219" s="503"/>
      <c r="AF219" s="529"/>
      <c r="AG219" s="741"/>
      <c r="AH219" s="741"/>
      <c r="AI219" s="741"/>
      <c r="AJ219" s="741"/>
      <c r="AK219" s="741"/>
      <c r="AL219" s="741"/>
      <c r="AM219" s="507"/>
      <c r="AN219" s="529"/>
      <c r="AO219" s="529"/>
      <c r="AP219" s="532"/>
      <c r="AQ219" s="529"/>
      <c r="AR219" s="501"/>
      <c r="AS219" s="501"/>
      <c r="AT219" s="501"/>
      <c r="AU219" s="501"/>
      <c r="AV219" s="501"/>
      <c r="AW219" s="501"/>
      <c r="AX219" s="501"/>
      <c r="AY219" s="501"/>
      <c r="AZ219" s="501"/>
      <c r="BA219" s="501"/>
      <c r="BB219" s="501"/>
      <c r="BC219" s="501"/>
      <c r="BD219" s="501"/>
      <c r="BE219" s="501"/>
      <c r="BF219" s="501"/>
      <c r="BG219" s="501"/>
      <c r="BH219" s="501"/>
      <c r="BI219" s="501"/>
      <c r="BJ219" s="501"/>
      <c r="BK219" s="501"/>
      <c r="BL219" s="501"/>
      <c r="BM219" s="501"/>
      <c r="BN219" s="501"/>
      <c r="BO219" s="501"/>
    </row>
    <row r="220" spans="1:67" s="500" customFormat="1">
      <c r="A220" s="539"/>
      <c r="P220" s="502"/>
      <c r="Q220" s="502"/>
      <c r="R220" s="502"/>
      <c r="S220" s="740"/>
      <c r="T220" s="502"/>
      <c r="U220" s="503"/>
      <c r="W220" s="503"/>
      <c r="X220" s="503"/>
      <c r="Y220" s="503"/>
      <c r="Z220" s="503"/>
      <c r="AA220" s="503"/>
      <c r="AB220" s="503"/>
      <c r="AC220" s="503"/>
      <c r="AD220" s="503"/>
      <c r="AE220" s="503"/>
      <c r="AF220" s="529"/>
      <c r="AG220" s="741"/>
      <c r="AH220" s="741"/>
      <c r="AI220" s="741"/>
      <c r="AJ220" s="741"/>
      <c r="AK220" s="741"/>
      <c r="AL220" s="741"/>
      <c r="AM220" s="507"/>
      <c r="AN220" s="529"/>
      <c r="AO220" s="529"/>
      <c r="AP220" s="532"/>
      <c r="AQ220" s="529"/>
      <c r="AR220" s="501"/>
      <c r="AS220" s="501"/>
      <c r="AT220" s="501"/>
      <c r="AU220" s="501"/>
      <c r="AV220" s="501"/>
      <c r="AW220" s="501"/>
      <c r="AX220" s="501"/>
      <c r="AY220" s="501"/>
      <c r="AZ220" s="501"/>
      <c r="BA220" s="501"/>
      <c r="BB220" s="501"/>
      <c r="BC220" s="501"/>
      <c r="BD220" s="501"/>
      <c r="BE220" s="501"/>
      <c r="BF220" s="501"/>
      <c r="BG220" s="501"/>
      <c r="BH220" s="501"/>
      <c r="BI220" s="501"/>
      <c r="BJ220" s="501"/>
      <c r="BK220" s="501"/>
      <c r="BL220" s="501"/>
      <c r="BM220" s="501"/>
      <c r="BN220" s="501"/>
      <c r="BO220" s="501"/>
    </row>
    <row r="221" spans="1:67" s="500" customFormat="1">
      <c r="A221" s="539"/>
      <c r="P221" s="502"/>
      <c r="Q221" s="502"/>
      <c r="R221" s="502"/>
      <c r="S221" s="740"/>
      <c r="T221" s="502"/>
      <c r="U221" s="503"/>
      <c r="W221" s="503"/>
      <c r="X221" s="503"/>
      <c r="Y221" s="503"/>
      <c r="Z221" s="503"/>
      <c r="AA221" s="503"/>
      <c r="AB221" s="503"/>
      <c r="AC221" s="503"/>
      <c r="AD221" s="503"/>
      <c r="AE221" s="503"/>
      <c r="AF221" s="529"/>
      <c r="AG221" s="741"/>
      <c r="AH221" s="741"/>
      <c r="AI221" s="741"/>
      <c r="AJ221" s="741"/>
      <c r="AK221" s="741"/>
      <c r="AL221" s="741"/>
      <c r="AM221" s="507"/>
      <c r="AN221" s="529"/>
      <c r="AO221" s="529"/>
      <c r="AP221" s="532"/>
      <c r="AQ221" s="529"/>
      <c r="AR221" s="501"/>
      <c r="AS221" s="501"/>
      <c r="AT221" s="501"/>
      <c r="AU221" s="501"/>
      <c r="AV221" s="501"/>
      <c r="AW221" s="501"/>
      <c r="AX221" s="501"/>
      <c r="AY221" s="501"/>
      <c r="AZ221" s="501"/>
      <c r="BA221" s="501"/>
      <c r="BB221" s="501"/>
      <c r="BC221" s="501"/>
      <c r="BD221" s="501"/>
      <c r="BE221" s="501"/>
      <c r="BF221" s="501"/>
      <c r="BG221" s="501"/>
      <c r="BH221" s="501"/>
      <c r="BI221" s="501"/>
      <c r="BJ221" s="501"/>
      <c r="BK221" s="501"/>
      <c r="BL221" s="501"/>
      <c r="BM221" s="501"/>
      <c r="BN221" s="501"/>
      <c r="BO221" s="501"/>
    </row>
    <row r="222" spans="1:67" s="500" customFormat="1">
      <c r="A222" s="539"/>
      <c r="P222" s="502"/>
      <c r="Q222" s="502"/>
      <c r="R222" s="502"/>
      <c r="S222" s="740"/>
      <c r="T222" s="502"/>
      <c r="U222" s="503"/>
      <c r="W222" s="503"/>
      <c r="X222" s="503"/>
      <c r="Y222" s="503"/>
      <c r="Z222" s="503"/>
      <c r="AA222" s="503"/>
      <c r="AB222" s="503"/>
      <c r="AC222" s="503"/>
      <c r="AD222" s="503"/>
      <c r="AE222" s="503"/>
      <c r="AF222" s="529"/>
      <c r="AG222" s="741"/>
      <c r="AH222" s="741"/>
      <c r="AI222" s="741"/>
      <c r="AJ222" s="741"/>
      <c r="AK222" s="741"/>
      <c r="AL222" s="741"/>
      <c r="AM222" s="507"/>
      <c r="AN222" s="529"/>
      <c r="AO222" s="529"/>
      <c r="AP222" s="532"/>
      <c r="AQ222" s="529"/>
      <c r="AR222" s="501"/>
      <c r="AS222" s="501"/>
      <c r="AT222" s="501"/>
      <c r="AU222" s="501"/>
      <c r="AV222" s="501"/>
      <c r="AW222" s="501"/>
      <c r="AX222" s="501"/>
      <c r="AY222" s="501"/>
      <c r="AZ222" s="501"/>
      <c r="BA222" s="501"/>
      <c r="BB222" s="501"/>
      <c r="BC222" s="501"/>
      <c r="BD222" s="501"/>
      <c r="BE222" s="501"/>
      <c r="BF222" s="501"/>
      <c r="BG222" s="501"/>
      <c r="BH222" s="501"/>
      <c r="BI222" s="501"/>
      <c r="BJ222" s="501"/>
      <c r="BK222" s="501"/>
      <c r="BL222" s="501"/>
      <c r="BM222" s="501"/>
      <c r="BN222" s="501"/>
      <c r="BO222" s="501"/>
    </row>
    <row r="223" spans="1:67" s="500" customFormat="1">
      <c r="A223" s="539"/>
      <c r="P223" s="502"/>
      <c r="Q223" s="502"/>
      <c r="R223" s="502"/>
      <c r="S223" s="740"/>
      <c r="T223" s="502"/>
      <c r="U223" s="503"/>
      <c r="W223" s="503"/>
      <c r="X223" s="503"/>
      <c r="Y223" s="503"/>
      <c r="Z223" s="503"/>
      <c r="AA223" s="503"/>
      <c r="AB223" s="503"/>
      <c r="AC223" s="503"/>
      <c r="AD223" s="503"/>
      <c r="AE223" s="503"/>
      <c r="AF223" s="529"/>
      <c r="AG223" s="741"/>
      <c r="AH223" s="741"/>
      <c r="AI223" s="741"/>
      <c r="AJ223" s="741"/>
      <c r="AK223" s="741"/>
      <c r="AL223" s="741"/>
      <c r="AM223" s="507"/>
      <c r="AN223" s="529"/>
      <c r="AO223" s="529"/>
      <c r="AP223" s="532"/>
      <c r="AQ223" s="529"/>
      <c r="AR223" s="501"/>
      <c r="AS223" s="501"/>
      <c r="AT223" s="501"/>
      <c r="AU223" s="501"/>
      <c r="AV223" s="501"/>
      <c r="AW223" s="501"/>
      <c r="AX223" s="501"/>
      <c r="AY223" s="501"/>
      <c r="AZ223" s="501"/>
      <c r="BA223" s="501"/>
      <c r="BB223" s="501"/>
      <c r="BC223" s="501"/>
      <c r="BD223" s="501"/>
      <c r="BE223" s="501"/>
      <c r="BF223" s="501"/>
      <c r="BG223" s="501"/>
      <c r="BH223" s="501"/>
      <c r="BI223" s="501"/>
      <c r="BJ223" s="501"/>
      <c r="BK223" s="501"/>
      <c r="BL223" s="501"/>
      <c r="BM223" s="501"/>
      <c r="BN223" s="501"/>
      <c r="BO223" s="501"/>
    </row>
    <row r="224" spans="1:67" s="500" customFormat="1">
      <c r="A224" s="539"/>
      <c r="P224" s="502"/>
      <c r="Q224" s="502"/>
      <c r="R224" s="502"/>
      <c r="S224" s="740"/>
      <c r="T224" s="502"/>
      <c r="U224" s="503"/>
      <c r="W224" s="503"/>
      <c r="X224" s="503"/>
      <c r="Y224" s="503"/>
      <c r="Z224" s="503"/>
      <c r="AA224" s="503"/>
      <c r="AB224" s="503"/>
      <c r="AC224" s="503"/>
      <c r="AD224" s="503"/>
      <c r="AE224" s="503"/>
      <c r="AF224" s="529"/>
      <c r="AG224" s="741"/>
      <c r="AH224" s="741"/>
      <c r="AI224" s="741"/>
      <c r="AJ224" s="741"/>
      <c r="AK224" s="741"/>
      <c r="AL224" s="741"/>
      <c r="AM224" s="507"/>
      <c r="AN224" s="529"/>
      <c r="AO224" s="529"/>
      <c r="AP224" s="532"/>
      <c r="AQ224" s="529"/>
      <c r="AR224" s="501"/>
      <c r="AS224" s="501"/>
      <c r="AT224" s="501"/>
      <c r="AU224" s="501"/>
      <c r="AV224" s="501"/>
      <c r="AW224" s="501"/>
      <c r="AX224" s="501"/>
      <c r="AY224" s="501"/>
      <c r="AZ224" s="501"/>
      <c r="BA224" s="501"/>
      <c r="BB224" s="501"/>
      <c r="BC224" s="501"/>
      <c r="BD224" s="501"/>
      <c r="BE224" s="501"/>
      <c r="BF224" s="501"/>
      <c r="BG224" s="501"/>
      <c r="BH224" s="501"/>
      <c r="BI224" s="501"/>
      <c r="BJ224" s="501"/>
      <c r="BK224" s="501"/>
      <c r="BL224" s="501"/>
      <c r="BM224" s="501"/>
      <c r="BN224" s="501"/>
      <c r="BO224" s="501"/>
    </row>
    <row r="225" spans="1:67" s="500" customFormat="1">
      <c r="A225" s="539"/>
      <c r="P225" s="502"/>
      <c r="Q225" s="502"/>
      <c r="R225" s="502"/>
      <c r="S225" s="740"/>
      <c r="T225" s="502"/>
      <c r="U225" s="503"/>
      <c r="W225" s="503"/>
      <c r="X225" s="503"/>
      <c r="Y225" s="503"/>
      <c r="Z225" s="503"/>
      <c r="AA225" s="503"/>
      <c r="AB225" s="503"/>
      <c r="AC225" s="503"/>
      <c r="AD225" s="503"/>
      <c r="AE225" s="503"/>
      <c r="AF225" s="529"/>
      <c r="AG225" s="741"/>
      <c r="AH225" s="741"/>
      <c r="AI225" s="741"/>
      <c r="AJ225" s="741"/>
      <c r="AK225" s="741"/>
      <c r="AL225" s="741"/>
      <c r="AM225" s="507"/>
      <c r="AN225" s="529"/>
      <c r="AO225" s="529"/>
      <c r="AP225" s="532"/>
      <c r="AQ225" s="529"/>
      <c r="AR225" s="501"/>
      <c r="AS225" s="501"/>
      <c r="AT225" s="501"/>
      <c r="AU225" s="501"/>
      <c r="AV225" s="501"/>
      <c r="AW225" s="501"/>
      <c r="AX225" s="501"/>
      <c r="AY225" s="501"/>
      <c r="AZ225" s="501"/>
      <c r="BA225" s="501"/>
      <c r="BB225" s="501"/>
      <c r="BC225" s="501"/>
      <c r="BD225" s="501"/>
      <c r="BE225" s="501"/>
      <c r="BF225" s="501"/>
      <c r="BG225" s="501"/>
      <c r="BH225" s="501"/>
      <c r="BI225" s="501"/>
      <c r="BJ225" s="501"/>
      <c r="BK225" s="501"/>
      <c r="BL225" s="501"/>
      <c r="BM225" s="501"/>
      <c r="BN225" s="501"/>
      <c r="BO225" s="501"/>
    </row>
    <row r="226" spans="1:67" s="500" customFormat="1">
      <c r="A226" s="539"/>
      <c r="P226" s="502"/>
      <c r="Q226" s="502"/>
      <c r="R226" s="502"/>
      <c r="S226" s="740"/>
      <c r="T226" s="502"/>
      <c r="U226" s="503"/>
      <c r="W226" s="503"/>
      <c r="X226" s="503"/>
      <c r="Y226" s="503"/>
      <c r="Z226" s="503"/>
      <c r="AA226" s="503"/>
      <c r="AB226" s="503"/>
      <c r="AC226" s="503"/>
      <c r="AD226" s="503"/>
      <c r="AE226" s="503"/>
      <c r="AF226" s="529"/>
      <c r="AG226" s="741"/>
      <c r="AH226" s="741"/>
      <c r="AI226" s="741"/>
      <c r="AJ226" s="741"/>
      <c r="AK226" s="741"/>
      <c r="AL226" s="741"/>
      <c r="AM226" s="507"/>
      <c r="AN226" s="529"/>
      <c r="AO226" s="529"/>
      <c r="AP226" s="532"/>
      <c r="AQ226" s="529"/>
      <c r="AR226" s="501"/>
      <c r="AS226" s="501"/>
      <c r="AT226" s="501"/>
      <c r="AU226" s="501"/>
      <c r="AV226" s="501"/>
      <c r="AW226" s="501"/>
      <c r="AX226" s="501"/>
      <c r="AY226" s="501"/>
      <c r="AZ226" s="501"/>
      <c r="BA226" s="501"/>
      <c r="BB226" s="501"/>
      <c r="BC226" s="501"/>
      <c r="BD226" s="501"/>
      <c r="BE226" s="501"/>
      <c r="BF226" s="501"/>
      <c r="BG226" s="501"/>
      <c r="BH226" s="501"/>
      <c r="BI226" s="501"/>
      <c r="BJ226" s="501"/>
      <c r="BK226" s="501"/>
      <c r="BL226" s="501"/>
      <c r="BM226" s="501"/>
      <c r="BN226" s="501"/>
      <c r="BO226" s="501"/>
    </row>
    <row r="227" spans="1:67" s="500" customFormat="1">
      <c r="A227" s="539"/>
      <c r="P227" s="502"/>
      <c r="Q227" s="502"/>
      <c r="R227" s="502"/>
      <c r="S227" s="740"/>
      <c r="T227" s="502"/>
      <c r="U227" s="503"/>
      <c r="W227" s="503"/>
      <c r="X227" s="503"/>
      <c r="Y227" s="503"/>
      <c r="Z227" s="503"/>
      <c r="AA227" s="503"/>
      <c r="AB227" s="503"/>
      <c r="AC227" s="503"/>
      <c r="AD227" s="503"/>
      <c r="AE227" s="503"/>
      <c r="AF227" s="529"/>
      <c r="AG227" s="741"/>
      <c r="AH227" s="741"/>
      <c r="AI227" s="741"/>
      <c r="AJ227" s="741"/>
      <c r="AK227" s="741"/>
      <c r="AL227" s="741"/>
      <c r="AM227" s="507"/>
      <c r="AN227" s="529"/>
      <c r="AO227" s="529"/>
      <c r="AP227" s="532"/>
      <c r="AQ227" s="529"/>
      <c r="AR227" s="501"/>
      <c r="AS227" s="501"/>
      <c r="AT227" s="501"/>
      <c r="AU227" s="501"/>
      <c r="AV227" s="501"/>
      <c r="AW227" s="501"/>
      <c r="AX227" s="501"/>
      <c r="AY227" s="501"/>
      <c r="AZ227" s="501"/>
      <c r="BA227" s="501"/>
      <c r="BB227" s="501"/>
      <c r="BC227" s="501"/>
      <c r="BD227" s="501"/>
      <c r="BE227" s="501"/>
      <c r="BF227" s="501"/>
      <c r="BG227" s="501"/>
      <c r="BH227" s="501"/>
      <c r="BI227" s="501"/>
      <c r="BJ227" s="501"/>
      <c r="BK227" s="501"/>
      <c r="BL227" s="501"/>
      <c r="BM227" s="501"/>
      <c r="BN227" s="501"/>
      <c r="BO227" s="501"/>
    </row>
    <row r="228" spans="1:67" s="500" customFormat="1">
      <c r="A228" s="539"/>
      <c r="P228" s="502"/>
      <c r="Q228" s="502"/>
      <c r="R228" s="502"/>
      <c r="S228" s="740"/>
      <c r="T228" s="502"/>
      <c r="U228" s="503"/>
      <c r="W228" s="503"/>
      <c r="X228" s="503"/>
      <c r="Y228" s="503"/>
      <c r="Z228" s="503"/>
      <c r="AA228" s="503"/>
      <c r="AB228" s="503"/>
      <c r="AC228" s="503"/>
      <c r="AD228" s="503"/>
      <c r="AE228" s="503"/>
      <c r="AF228" s="529"/>
      <c r="AG228" s="741"/>
      <c r="AH228" s="741"/>
      <c r="AI228" s="741"/>
      <c r="AJ228" s="741"/>
      <c r="AK228" s="741"/>
      <c r="AL228" s="741"/>
      <c r="AM228" s="507"/>
      <c r="AN228" s="529"/>
      <c r="AO228" s="529"/>
      <c r="AP228" s="532"/>
      <c r="AQ228" s="529"/>
      <c r="AR228" s="501"/>
      <c r="AS228" s="501"/>
      <c r="AT228" s="501"/>
      <c r="AU228" s="501"/>
      <c r="AV228" s="501"/>
      <c r="AW228" s="501"/>
      <c r="AX228" s="501"/>
      <c r="AY228" s="501"/>
      <c r="AZ228" s="501"/>
      <c r="BA228" s="501"/>
      <c r="BB228" s="501"/>
      <c r="BC228" s="501"/>
      <c r="BD228" s="501"/>
      <c r="BE228" s="501"/>
      <c r="BF228" s="501"/>
      <c r="BG228" s="501"/>
      <c r="BH228" s="501"/>
      <c r="BI228" s="501"/>
      <c r="BJ228" s="501"/>
      <c r="BK228" s="501"/>
      <c r="BL228" s="501"/>
      <c r="BM228" s="501"/>
      <c r="BN228" s="501"/>
      <c r="BO228" s="501"/>
    </row>
    <row r="229" spans="1:67" s="500" customFormat="1">
      <c r="A229" s="539"/>
      <c r="P229" s="502"/>
      <c r="Q229" s="502"/>
      <c r="R229" s="502"/>
      <c r="S229" s="740"/>
      <c r="T229" s="502"/>
      <c r="U229" s="503"/>
      <c r="W229" s="503"/>
      <c r="X229" s="503"/>
      <c r="Y229" s="503"/>
      <c r="Z229" s="503"/>
      <c r="AA229" s="503"/>
      <c r="AB229" s="503"/>
      <c r="AC229" s="503"/>
      <c r="AD229" s="503"/>
      <c r="AE229" s="503"/>
      <c r="AF229" s="529"/>
      <c r="AG229" s="741"/>
      <c r="AH229" s="741"/>
      <c r="AI229" s="741"/>
      <c r="AJ229" s="741"/>
      <c r="AK229" s="741"/>
      <c r="AL229" s="741"/>
      <c r="AM229" s="507"/>
      <c r="AN229" s="529"/>
      <c r="AO229" s="529"/>
      <c r="AP229" s="532"/>
      <c r="AQ229" s="529"/>
      <c r="AR229" s="501"/>
      <c r="AS229" s="501"/>
      <c r="AT229" s="501"/>
      <c r="AU229" s="501"/>
      <c r="AV229" s="501"/>
      <c r="AW229" s="501"/>
      <c r="AX229" s="501"/>
      <c r="AY229" s="501"/>
      <c r="AZ229" s="501"/>
      <c r="BA229" s="501"/>
      <c r="BB229" s="501"/>
      <c r="BC229" s="501"/>
      <c r="BD229" s="501"/>
      <c r="BE229" s="501"/>
      <c r="BF229" s="501"/>
      <c r="BG229" s="501"/>
      <c r="BH229" s="501"/>
      <c r="BI229" s="501"/>
      <c r="BJ229" s="501"/>
      <c r="BK229" s="501"/>
      <c r="BL229" s="501"/>
      <c r="BM229" s="501"/>
      <c r="BN229" s="501"/>
      <c r="BO229" s="501"/>
    </row>
    <row r="230" spans="1:67" s="500" customFormat="1">
      <c r="A230" s="539"/>
      <c r="P230" s="502"/>
      <c r="Q230" s="502"/>
      <c r="R230" s="502"/>
      <c r="S230" s="740"/>
      <c r="T230" s="502"/>
      <c r="U230" s="503"/>
      <c r="W230" s="503"/>
      <c r="X230" s="503"/>
      <c r="Y230" s="503"/>
      <c r="Z230" s="503"/>
      <c r="AA230" s="503"/>
      <c r="AB230" s="503"/>
      <c r="AC230" s="503"/>
      <c r="AD230" s="503"/>
      <c r="AE230" s="503"/>
      <c r="AF230" s="529"/>
      <c r="AG230" s="741"/>
      <c r="AH230" s="741"/>
      <c r="AI230" s="741"/>
      <c r="AJ230" s="741"/>
      <c r="AK230" s="741"/>
      <c r="AL230" s="741"/>
      <c r="AM230" s="507"/>
      <c r="AN230" s="529"/>
      <c r="AO230" s="529"/>
      <c r="AP230" s="532"/>
      <c r="AQ230" s="529"/>
      <c r="AR230" s="501"/>
      <c r="AS230" s="501"/>
      <c r="AT230" s="501"/>
      <c r="AU230" s="501"/>
      <c r="AV230" s="501"/>
      <c r="AW230" s="501"/>
      <c r="AX230" s="501"/>
      <c r="AY230" s="501"/>
      <c r="AZ230" s="501"/>
      <c r="BA230" s="501"/>
      <c r="BB230" s="501"/>
      <c r="BC230" s="501"/>
      <c r="BD230" s="501"/>
      <c r="BE230" s="501"/>
      <c r="BF230" s="501"/>
      <c r="BG230" s="501"/>
      <c r="BH230" s="501"/>
      <c r="BI230" s="501"/>
      <c r="BJ230" s="501"/>
      <c r="BK230" s="501"/>
      <c r="BL230" s="501"/>
      <c r="BM230" s="501"/>
      <c r="BN230" s="501"/>
      <c r="BO230" s="501"/>
    </row>
    <row r="231" spans="1:67" s="500" customFormat="1">
      <c r="A231" s="539"/>
      <c r="P231" s="502"/>
      <c r="Q231" s="502"/>
      <c r="R231" s="502"/>
      <c r="S231" s="740"/>
      <c r="T231" s="502"/>
      <c r="U231" s="503"/>
      <c r="W231" s="503"/>
      <c r="X231" s="503"/>
      <c r="Y231" s="503"/>
      <c r="Z231" s="503"/>
      <c r="AA231" s="503"/>
      <c r="AB231" s="503"/>
      <c r="AC231" s="503"/>
      <c r="AD231" s="503"/>
      <c r="AE231" s="503"/>
      <c r="AF231" s="529"/>
      <c r="AG231" s="741"/>
      <c r="AH231" s="741"/>
      <c r="AI231" s="741"/>
      <c r="AJ231" s="741"/>
      <c r="AK231" s="741"/>
      <c r="AL231" s="741"/>
      <c r="AM231" s="507"/>
      <c r="AN231" s="529"/>
      <c r="AO231" s="529"/>
      <c r="AP231" s="532"/>
      <c r="AQ231" s="529"/>
      <c r="AR231" s="501"/>
      <c r="AS231" s="501"/>
      <c r="AT231" s="501"/>
      <c r="AU231" s="501"/>
      <c r="AV231" s="501"/>
      <c r="AW231" s="501"/>
      <c r="AX231" s="501"/>
      <c r="AY231" s="501"/>
      <c r="AZ231" s="501"/>
      <c r="BA231" s="501"/>
      <c r="BB231" s="501"/>
      <c r="BC231" s="501"/>
      <c r="BD231" s="501"/>
      <c r="BE231" s="501"/>
      <c r="BF231" s="501"/>
      <c r="BG231" s="501"/>
      <c r="BH231" s="501"/>
      <c r="BI231" s="501"/>
      <c r="BJ231" s="501"/>
      <c r="BK231" s="501"/>
      <c r="BL231" s="501"/>
      <c r="BM231" s="501"/>
      <c r="BN231" s="501"/>
      <c r="BO231" s="501"/>
    </row>
    <row r="232" spans="1:67" s="500" customFormat="1">
      <c r="A232" s="539"/>
      <c r="P232" s="502"/>
      <c r="Q232" s="502"/>
      <c r="R232" s="502"/>
      <c r="S232" s="740"/>
      <c r="T232" s="502"/>
      <c r="U232" s="503"/>
      <c r="W232" s="503"/>
      <c r="X232" s="503"/>
      <c r="Y232" s="503"/>
      <c r="Z232" s="503"/>
      <c r="AA232" s="503"/>
      <c r="AB232" s="503"/>
      <c r="AC232" s="503"/>
      <c r="AD232" s="503"/>
      <c r="AE232" s="503"/>
      <c r="AF232" s="529"/>
      <c r="AG232" s="741"/>
      <c r="AH232" s="741"/>
      <c r="AI232" s="741"/>
      <c r="AJ232" s="741"/>
      <c r="AK232" s="741"/>
      <c r="AL232" s="741"/>
      <c r="AM232" s="507"/>
      <c r="AN232" s="529"/>
      <c r="AO232" s="529"/>
      <c r="AP232" s="532"/>
      <c r="AQ232" s="529"/>
      <c r="AR232" s="501"/>
      <c r="AS232" s="501"/>
      <c r="AT232" s="501"/>
      <c r="AU232" s="501"/>
      <c r="AV232" s="501"/>
      <c r="AW232" s="501"/>
      <c r="AX232" s="501"/>
      <c r="AY232" s="501"/>
      <c r="AZ232" s="501"/>
      <c r="BA232" s="501"/>
      <c r="BB232" s="501"/>
      <c r="BC232" s="501"/>
      <c r="BD232" s="501"/>
      <c r="BE232" s="501"/>
      <c r="BF232" s="501"/>
      <c r="BG232" s="501"/>
      <c r="BH232" s="501"/>
      <c r="BI232" s="501"/>
      <c r="BJ232" s="501"/>
      <c r="BK232" s="501"/>
      <c r="BL232" s="501"/>
      <c r="BM232" s="501"/>
      <c r="BN232" s="501"/>
      <c r="BO232" s="501"/>
    </row>
    <row r="233" spans="1:67" s="500" customFormat="1">
      <c r="A233" s="539"/>
      <c r="P233" s="502"/>
      <c r="Q233" s="502"/>
      <c r="R233" s="502"/>
      <c r="S233" s="740"/>
      <c r="T233" s="502"/>
      <c r="U233" s="503"/>
      <c r="W233" s="503"/>
      <c r="X233" s="503"/>
      <c r="Y233" s="503"/>
      <c r="Z233" s="503"/>
      <c r="AA233" s="503"/>
      <c r="AB233" s="503"/>
      <c r="AC233" s="503"/>
      <c r="AD233" s="503"/>
      <c r="AE233" s="503"/>
      <c r="AF233" s="529"/>
      <c r="AG233" s="741"/>
      <c r="AH233" s="741"/>
      <c r="AI233" s="741"/>
      <c r="AJ233" s="741"/>
      <c r="AK233" s="741"/>
      <c r="AL233" s="741"/>
      <c r="AM233" s="507"/>
      <c r="AN233" s="529"/>
      <c r="AO233" s="529"/>
      <c r="AP233" s="532"/>
      <c r="AQ233" s="529"/>
      <c r="AR233" s="501"/>
      <c r="AS233" s="501"/>
      <c r="AT233" s="501"/>
      <c r="AU233" s="501"/>
      <c r="AV233" s="501"/>
      <c r="AW233" s="501"/>
      <c r="AX233" s="501"/>
      <c r="AY233" s="501"/>
      <c r="AZ233" s="501"/>
      <c r="BA233" s="501"/>
      <c r="BB233" s="501"/>
      <c r="BC233" s="501"/>
      <c r="BD233" s="501"/>
      <c r="BE233" s="501"/>
      <c r="BF233" s="501"/>
      <c r="BG233" s="501"/>
      <c r="BH233" s="501"/>
      <c r="BI233" s="501"/>
      <c r="BJ233" s="501"/>
      <c r="BK233" s="501"/>
      <c r="BL233" s="501"/>
      <c r="BM233" s="501"/>
      <c r="BN233" s="501"/>
      <c r="BO233" s="501"/>
    </row>
    <row r="234" spans="1:67" s="500" customFormat="1">
      <c r="A234" s="539"/>
      <c r="P234" s="502"/>
      <c r="Q234" s="502"/>
      <c r="R234" s="502"/>
      <c r="S234" s="740"/>
      <c r="T234" s="502"/>
      <c r="U234" s="503"/>
      <c r="W234" s="503"/>
      <c r="X234" s="503"/>
      <c r="Y234" s="503"/>
      <c r="Z234" s="503"/>
      <c r="AA234" s="503"/>
      <c r="AB234" s="503"/>
      <c r="AC234" s="503"/>
      <c r="AD234" s="503"/>
      <c r="AE234" s="503"/>
      <c r="AF234" s="529"/>
      <c r="AG234" s="741"/>
      <c r="AH234" s="741"/>
      <c r="AI234" s="741"/>
      <c r="AJ234" s="741"/>
      <c r="AK234" s="741"/>
      <c r="AL234" s="741"/>
      <c r="AM234" s="507"/>
      <c r="AN234" s="529"/>
      <c r="AO234" s="529"/>
      <c r="AP234" s="532"/>
      <c r="AQ234" s="529"/>
      <c r="AR234" s="501"/>
      <c r="AS234" s="501"/>
      <c r="AT234" s="501"/>
      <c r="AU234" s="501"/>
      <c r="AV234" s="501"/>
      <c r="AW234" s="501"/>
      <c r="AX234" s="501"/>
      <c r="AY234" s="501"/>
      <c r="AZ234" s="501"/>
      <c r="BA234" s="501"/>
      <c r="BB234" s="501"/>
      <c r="BC234" s="501"/>
      <c r="BD234" s="501"/>
      <c r="BE234" s="501"/>
      <c r="BF234" s="501"/>
      <c r="BG234" s="501"/>
      <c r="BH234" s="501"/>
      <c r="BI234" s="501"/>
      <c r="BJ234" s="501"/>
      <c r="BK234" s="501"/>
      <c r="BL234" s="501"/>
      <c r="BM234" s="501"/>
      <c r="BN234" s="501"/>
      <c r="BO234" s="501"/>
    </row>
    <row r="235" spans="1:67" s="500" customFormat="1">
      <c r="A235" s="539"/>
      <c r="P235" s="502"/>
      <c r="Q235" s="502"/>
      <c r="R235" s="502"/>
      <c r="S235" s="740"/>
      <c r="T235" s="502"/>
      <c r="U235" s="503"/>
      <c r="W235" s="503"/>
      <c r="X235" s="503"/>
      <c r="Y235" s="503"/>
      <c r="Z235" s="503"/>
      <c r="AA235" s="503"/>
      <c r="AB235" s="503"/>
      <c r="AC235" s="503"/>
      <c r="AD235" s="503"/>
      <c r="AE235" s="503"/>
      <c r="AF235" s="529"/>
      <c r="AG235" s="741"/>
      <c r="AH235" s="741"/>
      <c r="AI235" s="741"/>
      <c r="AJ235" s="741"/>
      <c r="AK235" s="741"/>
      <c r="AL235" s="741"/>
      <c r="AM235" s="507"/>
      <c r="AN235" s="529"/>
      <c r="AO235" s="529"/>
      <c r="AP235" s="532"/>
      <c r="AQ235" s="529"/>
      <c r="AR235" s="501"/>
      <c r="AS235" s="501"/>
      <c r="AT235" s="501"/>
      <c r="AU235" s="501"/>
      <c r="AV235" s="501"/>
      <c r="AW235" s="501"/>
      <c r="AX235" s="501"/>
      <c r="AY235" s="501"/>
      <c r="AZ235" s="501"/>
      <c r="BA235" s="501"/>
      <c r="BB235" s="501"/>
      <c r="BC235" s="501"/>
      <c r="BD235" s="501"/>
      <c r="BE235" s="501"/>
      <c r="BF235" s="501"/>
      <c r="BG235" s="501"/>
      <c r="BH235" s="501"/>
      <c r="BI235" s="501"/>
      <c r="BJ235" s="501"/>
      <c r="BK235" s="501"/>
      <c r="BL235" s="501"/>
      <c r="BM235" s="501"/>
      <c r="BN235" s="501"/>
      <c r="BO235" s="501"/>
    </row>
    <row r="236" spans="1:67" s="500" customFormat="1">
      <c r="A236" s="539"/>
      <c r="P236" s="502"/>
      <c r="Q236" s="502"/>
      <c r="R236" s="502"/>
      <c r="S236" s="740"/>
      <c r="T236" s="502"/>
      <c r="U236" s="503"/>
      <c r="W236" s="503"/>
      <c r="X236" s="503"/>
      <c r="Y236" s="503"/>
      <c r="Z236" s="503"/>
      <c r="AA236" s="503"/>
      <c r="AB236" s="503"/>
      <c r="AC236" s="503"/>
      <c r="AD236" s="503"/>
      <c r="AE236" s="503"/>
      <c r="AF236" s="529"/>
      <c r="AG236" s="741"/>
      <c r="AH236" s="741"/>
      <c r="AI236" s="741"/>
      <c r="AJ236" s="741"/>
      <c r="AK236" s="741"/>
      <c r="AL236" s="741"/>
      <c r="AM236" s="507"/>
      <c r="AN236" s="529"/>
      <c r="AO236" s="529"/>
      <c r="AP236" s="532"/>
      <c r="AQ236" s="529"/>
      <c r="AR236" s="501"/>
      <c r="AS236" s="501"/>
      <c r="AT236" s="501"/>
      <c r="AU236" s="501"/>
      <c r="AV236" s="501"/>
      <c r="AW236" s="501"/>
      <c r="AX236" s="501"/>
      <c r="AY236" s="501"/>
      <c r="AZ236" s="501"/>
      <c r="BA236" s="501"/>
      <c r="BB236" s="501"/>
      <c r="BC236" s="501"/>
      <c r="BD236" s="501"/>
      <c r="BE236" s="501"/>
      <c r="BF236" s="501"/>
      <c r="BG236" s="501"/>
      <c r="BH236" s="501"/>
      <c r="BI236" s="501"/>
      <c r="BJ236" s="501"/>
      <c r="BK236" s="501"/>
      <c r="BL236" s="501"/>
      <c r="BM236" s="501"/>
      <c r="BN236" s="501"/>
      <c r="BO236" s="501"/>
    </row>
    <row r="237" spans="1:67" s="500" customFormat="1">
      <c r="A237" s="539"/>
      <c r="P237" s="502"/>
      <c r="Q237" s="502"/>
      <c r="R237" s="502"/>
      <c r="S237" s="740"/>
      <c r="T237" s="502"/>
      <c r="U237" s="503"/>
      <c r="W237" s="503"/>
      <c r="X237" s="503"/>
      <c r="Y237" s="503"/>
      <c r="Z237" s="503"/>
      <c r="AA237" s="503"/>
      <c r="AB237" s="503"/>
      <c r="AC237" s="503"/>
      <c r="AD237" s="503"/>
      <c r="AE237" s="503"/>
      <c r="AF237" s="529"/>
      <c r="AG237" s="741"/>
      <c r="AH237" s="741"/>
      <c r="AI237" s="741"/>
      <c r="AJ237" s="741"/>
      <c r="AK237" s="741"/>
      <c r="AL237" s="741"/>
      <c r="AM237" s="507"/>
      <c r="AN237" s="529"/>
      <c r="AO237" s="529"/>
      <c r="AP237" s="532"/>
      <c r="AQ237" s="529"/>
      <c r="AR237" s="501"/>
      <c r="AS237" s="501"/>
      <c r="AT237" s="501"/>
      <c r="AU237" s="501"/>
      <c r="AV237" s="501"/>
      <c r="AW237" s="501"/>
      <c r="AX237" s="501"/>
      <c r="AY237" s="501"/>
      <c r="AZ237" s="501"/>
      <c r="BA237" s="501"/>
      <c r="BB237" s="501"/>
      <c r="BC237" s="501"/>
      <c r="BD237" s="501"/>
      <c r="BE237" s="501"/>
      <c r="BF237" s="501"/>
      <c r="BG237" s="501"/>
      <c r="BH237" s="501"/>
      <c r="BI237" s="501"/>
      <c r="BJ237" s="501"/>
      <c r="BK237" s="501"/>
      <c r="BL237" s="501"/>
      <c r="BM237" s="501"/>
      <c r="BN237" s="501"/>
      <c r="BO237" s="501"/>
    </row>
    <row r="238" spans="1:67" s="500" customFormat="1">
      <c r="A238" s="539"/>
      <c r="P238" s="502"/>
      <c r="Q238" s="502"/>
      <c r="R238" s="502"/>
      <c r="S238" s="740"/>
      <c r="T238" s="502"/>
      <c r="U238" s="503"/>
      <c r="W238" s="503"/>
      <c r="X238" s="503"/>
      <c r="Y238" s="503"/>
      <c r="Z238" s="503"/>
      <c r="AA238" s="503"/>
      <c r="AB238" s="503"/>
      <c r="AC238" s="503"/>
      <c r="AD238" s="503"/>
      <c r="AE238" s="503"/>
      <c r="AF238" s="529"/>
      <c r="AG238" s="741"/>
      <c r="AH238" s="741"/>
      <c r="AI238" s="741"/>
      <c r="AJ238" s="741"/>
      <c r="AK238" s="741"/>
      <c r="AL238" s="741"/>
      <c r="AM238" s="507"/>
      <c r="AN238" s="529"/>
      <c r="AO238" s="529"/>
      <c r="AP238" s="532"/>
      <c r="AQ238" s="529"/>
      <c r="AR238" s="501"/>
      <c r="AS238" s="501"/>
      <c r="AT238" s="501"/>
      <c r="AU238" s="501"/>
      <c r="AV238" s="501"/>
      <c r="AW238" s="501"/>
      <c r="AX238" s="501"/>
      <c r="AY238" s="501"/>
      <c r="AZ238" s="501"/>
      <c r="BA238" s="501"/>
      <c r="BB238" s="501"/>
      <c r="BC238" s="501"/>
      <c r="BD238" s="501"/>
      <c r="BE238" s="501"/>
      <c r="BF238" s="501"/>
      <c r="BG238" s="501"/>
      <c r="BH238" s="501"/>
      <c r="BI238" s="501"/>
      <c r="BJ238" s="501"/>
      <c r="BK238" s="501"/>
      <c r="BL238" s="501"/>
      <c r="BM238" s="501"/>
      <c r="BN238" s="501"/>
      <c r="BO238" s="501"/>
    </row>
    <row r="239" spans="1:67" s="500" customFormat="1">
      <c r="A239" s="539"/>
      <c r="P239" s="502"/>
      <c r="Q239" s="502"/>
      <c r="R239" s="502"/>
      <c r="S239" s="740"/>
      <c r="T239" s="502"/>
      <c r="U239" s="503"/>
      <c r="W239" s="503"/>
      <c r="X239" s="503"/>
      <c r="Y239" s="503"/>
      <c r="Z239" s="503"/>
      <c r="AA239" s="503"/>
      <c r="AB239" s="503"/>
      <c r="AC239" s="503"/>
      <c r="AD239" s="503"/>
      <c r="AE239" s="503"/>
      <c r="AF239" s="529"/>
      <c r="AG239" s="741"/>
      <c r="AH239" s="741"/>
      <c r="AI239" s="741"/>
      <c r="AJ239" s="741"/>
      <c r="AK239" s="741"/>
      <c r="AL239" s="741"/>
      <c r="AM239" s="507"/>
      <c r="AN239" s="529"/>
      <c r="AO239" s="529"/>
      <c r="AP239" s="532"/>
      <c r="AQ239" s="529"/>
      <c r="AR239" s="501"/>
      <c r="AS239" s="501"/>
      <c r="AT239" s="501"/>
      <c r="AU239" s="501"/>
      <c r="AV239" s="501"/>
      <c r="AW239" s="501"/>
      <c r="AX239" s="501"/>
      <c r="AY239" s="501"/>
      <c r="AZ239" s="501"/>
      <c r="BA239" s="501"/>
      <c r="BB239" s="501"/>
      <c r="BC239" s="501"/>
      <c r="BD239" s="501"/>
      <c r="BE239" s="501"/>
      <c r="BF239" s="501"/>
      <c r="BG239" s="501"/>
      <c r="BH239" s="501"/>
      <c r="BI239" s="501"/>
      <c r="BJ239" s="501"/>
      <c r="BK239" s="501"/>
      <c r="BL239" s="501"/>
      <c r="BM239" s="501"/>
      <c r="BN239" s="501"/>
      <c r="BO239" s="501"/>
    </row>
    <row r="240" spans="1:67" s="500" customFormat="1">
      <c r="A240" s="539"/>
      <c r="P240" s="502"/>
      <c r="Q240" s="502"/>
      <c r="R240" s="502"/>
      <c r="S240" s="740"/>
      <c r="T240" s="502"/>
      <c r="U240" s="503"/>
      <c r="W240" s="503"/>
      <c r="X240" s="503"/>
      <c r="Y240" s="503"/>
      <c r="Z240" s="503"/>
      <c r="AA240" s="503"/>
      <c r="AB240" s="503"/>
      <c r="AC240" s="503"/>
      <c r="AD240" s="503"/>
      <c r="AE240" s="503"/>
      <c r="AF240" s="529"/>
      <c r="AG240" s="741"/>
      <c r="AH240" s="741"/>
      <c r="AI240" s="741"/>
      <c r="AJ240" s="741"/>
      <c r="AK240" s="741"/>
      <c r="AL240" s="741"/>
      <c r="AM240" s="507"/>
      <c r="AN240" s="529"/>
      <c r="AO240" s="529"/>
      <c r="AP240" s="532"/>
      <c r="AQ240" s="529"/>
      <c r="AR240" s="501"/>
      <c r="AS240" s="501"/>
      <c r="AT240" s="501"/>
      <c r="AU240" s="501"/>
      <c r="AV240" s="501"/>
      <c r="AW240" s="501"/>
      <c r="AX240" s="501"/>
      <c r="AY240" s="501"/>
      <c r="AZ240" s="501"/>
      <c r="BA240" s="501"/>
      <c r="BB240" s="501"/>
      <c r="BC240" s="501"/>
      <c r="BD240" s="501"/>
      <c r="BE240" s="501"/>
      <c r="BF240" s="501"/>
      <c r="BG240" s="501"/>
      <c r="BH240" s="501"/>
      <c r="BI240" s="501"/>
      <c r="BJ240" s="501"/>
      <c r="BK240" s="501"/>
      <c r="BL240" s="501"/>
      <c r="BM240" s="501"/>
      <c r="BN240" s="501"/>
      <c r="BO240" s="501"/>
    </row>
    <row r="241" spans="1:67" s="500" customFormat="1">
      <c r="A241" s="539"/>
      <c r="P241" s="502"/>
      <c r="Q241" s="502"/>
      <c r="R241" s="502"/>
      <c r="S241" s="740"/>
      <c r="T241" s="502"/>
      <c r="U241" s="503"/>
      <c r="W241" s="503"/>
      <c r="X241" s="503"/>
      <c r="Y241" s="503"/>
      <c r="Z241" s="503"/>
      <c r="AA241" s="503"/>
      <c r="AB241" s="503"/>
      <c r="AC241" s="503"/>
      <c r="AD241" s="503"/>
      <c r="AE241" s="503"/>
      <c r="AF241" s="529"/>
      <c r="AG241" s="741"/>
      <c r="AH241" s="741"/>
      <c r="AI241" s="741"/>
      <c r="AJ241" s="741"/>
      <c r="AK241" s="741"/>
      <c r="AL241" s="741"/>
      <c r="AM241" s="507"/>
      <c r="AN241" s="529"/>
      <c r="AO241" s="529"/>
      <c r="AP241" s="532"/>
      <c r="AQ241" s="529"/>
      <c r="AR241" s="501"/>
      <c r="AS241" s="501"/>
      <c r="AT241" s="501"/>
      <c r="AU241" s="501"/>
      <c r="AV241" s="501"/>
      <c r="AW241" s="501"/>
      <c r="AX241" s="501"/>
      <c r="AY241" s="501"/>
      <c r="AZ241" s="501"/>
      <c r="BA241" s="501"/>
      <c r="BB241" s="501"/>
      <c r="BC241" s="501"/>
      <c r="BD241" s="501"/>
      <c r="BE241" s="501"/>
      <c r="BF241" s="501"/>
      <c r="BG241" s="501"/>
      <c r="BH241" s="501"/>
      <c r="BI241" s="501"/>
      <c r="BJ241" s="501"/>
      <c r="BK241" s="501"/>
      <c r="BL241" s="501"/>
      <c r="BM241" s="501"/>
      <c r="BN241" s="501"/>
      <c r="BO241" s="501"/>
    </row>
    <row r="242" spans="1:67" s="500" customFormat="1">
      <c r="A242" s="539"/>
      <c r="P242" s="502"/>
      <c r="Q242" s="502"/>
      <c r="R242" s="502"/>
      <c r="S242" s="740"/>
      <c r="T242" s="502"/>
      <c r="U242" s="503"/>
      <c r="W242" s="503"/>
      <c r="X242" s="503"/>
      <c r="Y242" s="503"/>
      <c r="Z242" s="503"/>
      <c r="AA242" s="503"/>
      <c r="AB242" s="503"/>
      <c r="AC242" s="503"/>
      <c r="AD242" s="503"/>
      <c r="AE242" s="503"/>
      <c r="AF242" s="529"/>
      <c r="AG242" s="741"/>
      <c r="AH242" s="741"/>
      <c r="AI242" s="741"/>
      <c r="AJ242" s="741"/>
      <c r="AK242" s="741"/>
      <c r="AL242" s="741"/>
      <c r="AM242" s="507"/>
      <c r="AN242" s="529"/>
      <c r="AO242" s="529"/>
      <c r="AP242" s="532"/>
      <c r="AQ242" s="529"/>
      <c r="AR242" s="501"/>
      <c r="AS242" s="501"/>
      <c r="AT242" s="501"/>
      <c r="AU242" s="501"/>
      <c r="AV242" s="501"/>
      <c r="AW242" s="501"/>
      <c r="AX242" s="501"/>
      <c r="AY242" s="501"/>
      <c r="AZ242" s="501"/>
      <c r="BA242" s="501"/>
      <c r="BB242" s="501"/>
      <c r="BC242" s="501"/>
      <c r="BD242" s="501"/>
      <c r="BE242" s="501"/>
      <c r="BF242" s="501"/>
      <c r="BG242" s="501"/>
      <c r="BH242" s="501"/>
      <c r="BI242" s="501"/>
      <c r="BJ242" s="501"/>
      <c r="BK242" s="501"/>
      <c r="BL242" s="501"/>
      <c r="BM242" s="501"/>
      <c r="BN242" s="501"/>
      <c r="BO242" s="501"/>
    </row>
    <row r="243" spans="1:67" s="500" customFormat="1">
      <c r="A243" s="539"/>
      <c r="P243" s="502"/>
      <c r="Q243" s="502"/>
      <c r="R243" s="502"/>
      <c r="S243" s="740"/>
      <c r="T243" s="502"/>
      <c r="U243" s="503"/>
      <c r="W243" s="503"/>
      <c r="X243" s="503"/>
      <c r="Y243" s="503"/>
      <c r="Z243" s="503"/>
      <c r="AA243" s="503"/>
      <c r="AB243" s="503"/>
      <c r="AC243" s="503"/>
      <c r="AD243" s="503"/>
      <c r="AE243" s="503"/>
      <c r="AF243" s="529"/>
      <c r="AG243" s="741"/>
      <c r="AH243" s="741"/>
      <c r="AI243" s="741"/>
      <c r="AJ243" s="741"/>
      <c r="AK243" s="741"/>
      <c r="AL243" s="741"/>
      <c r="AM243" s="507"/>
      <c r="AN243" s="529"/>
      <c r="AO243" s="529"/>
      <c r="AP243" s="532"/>
      <c r="AQ243" s="529"/>
      <c r="AR243" s="501"/>
      <c r="AS243" s="501"/>
      <c r="AT243" s="501"/>
      <c r="AU243" s="501"/>
      <c r="AV243" s="501"/>
      <c r="AW243" s="501"/>
      <c r="AX243" s="501"/>
      <c r="AY243" s="501"/>
      <c r="AZ243" s="501"/>
      <c r="BA243" s="501"/>
      <c r="BB243" s="501"/>
      <c r="BC243" s="501"/>
      <c r="BD243" s="501"/>
      <c r="BE243" s="501"/>
      <c r="BF243" s="501"/>
      <c r="BG243" s="501"/>
      <c r="BH243" s="501"/>
      <c r="BI243" s="501"/>
      <c r="BJ243" s="501"/>
      <c r="BK243" s="501"/>
      <c r="BL243" s="501"/>
      <c r="BM243" s="501"/>
      <c r="BN243" s="501"/>
      <c r="BO243" s="501"/>
    </row>
    <row r="244" spans="1:67" s="500" customFormat="1">
      <c r="A244" s="539"/>
      <c r="P244" s="502"/>
      <c r="Q244" s="502"/>
      <c r="R244" s="502"/>
      <c r="S244" s="740"/>
      <c r="T244" s="502"/>
      <c r="U244" s="503"/>
      <c r="W244" s="503"/>
      <c r="X244" s="503"/>
      <c r="Y244" s="503"/>
      <c r="Z244" s="503"/>
      <c r="AA244" s="503"/>
      <c r="AB244" s="503"/>
      <c r="AC244" s="503"/>
      <c r="AD244" s="503"/>
      <c r="AE244" s="503"/>
      <c r="AF244" s="529"/>
      <c r="AG244" s="741"/>
      <c r="AH244" s="741"/>
      <c r="AI244" s="741"/>
      <c r="AJ244" s="741"/>
      <c r="AK244" s="741"/>
      <c r="AL244" s="741"/>
      <c r="AM244" s="507"/>
      <c r="AN244" s="529"/>
      <c r="AO244" s="529"/>
      <c r="AP244" s="532"/>
      <c r="AQ244" s="529"/>
      <c r="AR244" s="501"/>
      <c r="AS244" s="501"/>
      <c r="AT244" s="501"/>
      <c r="AU244" s="501"/>
      <c r="AV244" s="501"/>
      <c r="AW244" s="501"/>
      <c r="AX244" s="501"/>
      <c r="AY244" s="501"/>
      <c r="AZ244" s="501"/>
      <c r="BA244" s="501"/>
      <c r="BB244" s="501"/>
      <c r="BC244" s="501"/>
      <c r="BD244" s="501"/>
      <c r="BE244" s="501"/>
      <c r="BF244" s="501"/>
      <c r="BG244" s="501"/>
      <c r="BH244" s="501"/>
      <c r="BI244" s="501"/>
      <c r="BJ244" s="501"/>
      <c r="BK244" s="501"/>
      <c r="BL244" s="501"/>
      <c r="BM244" s="501"/>
      <c r="BN244" s="501"/>
      <c r="BO244" s="501"/>
    </row>
    <row r="245" spans="1:67" s="500" customFormat="1">
      <c r="A245" s="539"/>
      <c r="P245" s="502"/>
      <c r="Q245" s="502"/>
      <c r="R245" s="502"/>
      <c r="S245" s="740"/>
      <c r="T245" s="502"/>
      <c r="U245" s="503"/>
      <c r="W245" s="503"/>
      <c r="X245" s="503"/>
      <c r="Y245" s="503"/>
      <c r="Z245" s="503"/>
      <c r="AA245" s="503"/>
      <c r="AB245" s="503"/>
      <c r="AC245" s="503"/>
      <c r="AD245" s="503"/>
      <c r="AE245" s="503"/>
      <c r="AF245" s="529"/>
      <c r="AG245" s="741"/>
      <c r="AH245" s="741"/>
      <c r="AI245" s="741"/>
      <c r="AJ245" s="741"/>
      <c r="AK245" s="741"/>
      <c r="AL245" s="741"/>
      <c r="AM245" s="507"/>
      <c r="AN245" s="529"/>
      <c r="AO245" s="529"/>
      <c r="AP245" s="532"/>
      <c r="AQ245" s="529"/>
      <c r="AR245" s="501"/>
      <c r="AS245" s="501"/>
      <c r="AT245" s="501"/>
      <c r="AU245" s="501"/>
      <c r="AV245" s="501"/>
      <c r="AW245" s="501"/>
      <c r="AX245" s="501"/>
      <c r="AY245" s="501"/>
      <c r="AZ245" s="501"/>
      <c r="BA245" s="501"/>
      <c r="BB245" s="501"/>
      <c r="BC245" s="501"/>
      <c r="BD245" s="501"/>
      <c r="BE245" s="501"/>
      <c r="BF245" s="501"/>
      <c r="BG245" s="501"/>
      <c r="BH245" s="501"/>
      <c r="BI245" s="501"/>
      <c r="BJ245" s="501"/>
      <c r="BK245" s="501"/>
      <c r="BL245" s="501"/>
      <c r="BM245" s="501"/>
      <c r="BN245" s="501"/>
      <c r="BO245" s="501"/>
    </row>
    <row r="246" spans="1:67" s="500" customFormat="1">
      <c r="A246" s="539"/>
      <c r="P246" s="502"/>
      <c r="Q246" s="502"/>
      <c r="R246" s="502"/>
      <c r="S246" s="740"/>
      <c r="T246" s="502"/>
      <c r="U246" s="503"/>
      <c r="W246" s="503"/>
      <c r="X246" s="503"/>
      <c r="Y246" s="503"/>
      <c r="Z246" s="503"/>
      <c r="AA246" s="503"/>
      <c r="AB246" s="503"/>
      <c r="AC246" s="503"/>
      <c r="AD246" s="503"/>
      <c r="AE246" s="503"/>
      <c r="AF246" s="529"/>
      <c r="AG246" s="741"/>
      <c r="AH246" s="741"/>
      <c r="AI246" s="741"/>
      <c r="AJ246" s="741"/>
      <c r="AK246" s="741"/>
      <c r="AL246" s="741"/>
      <c r="AM246" s="507"/>
      <c r="AN246" s="529"/>
      <c r="AO246" s="529"/>
      <c r="AP246" s="532"/>
      <c r="AQ246" s="529"/>
      <c r="AR246" s="501"/>
      <c r="AS246" s="501"/>
      <c r="AT246" s="501"/>
      <c r="AU246" s="501"/>
      <c r="AV246" s="501"/>
      <c r="AW246" s="501"/>
      <c r="AX246" s="501"/>
      <c r="AY246" s="501"/>
      <c r="AZ246" s="501"/>
      <c r="BA246" s="501"/>
      <c r="BB246" s="501"/>
      <c r="BC246" s="501"/>
      <c r="BD246" s="501"/>
      <c r="BE246" s="501"/>
      <c r="BF246" s="501"/>
      <c r="BG246" s="501"/>
      <c r="BH246" s="501"/>
      <c r="BI246" s="501"/>
      <c r="BJ246" s="501"/>
      <c r="BK246" s="501"/>
      <c r="BL246" s="501"/>
      <c r="BM246" s="501"/>
      <c r="BN246" s="501"/>
      <c r="BO246" s="501"/>
    </row>
    <row r="247" spans="1:67" s="500" customFormat="1">
      <c r="A247" s="539"/>
      <c r="P247" s="502"/>
      <c r="Q247" s="502"/>
      <c r="R247" s="502"/>
      <c r="S247" s="740"/>
      <c r="T247" s="502"/>
      <c r="U247" s="503"/>
      <c r="W247" s="503"/>
      <c r="X247" s="503"/>
      <c r="Y247" s="503"/>
      <c r="Z247" s="503"/>
      <c r="AA247" s="503"/>
      <c r="AB247" s="503"/>
      <c r="AC247" s="503"/>
      <c r="AD247" s="503"/>
      <c r="AE247" s="503"/>
      <c r="AF247" s="529"/>
      <c r="AG247" s="741"/>
      <c r="AH247" s="741"/>
      <c r="AI247" s="741"/>
      <c r="AJ247" s="741"/>
      <c r="AK247" s="741"/>
      <c r="AL247" s="741"/>
      <c r="AM247" s="507"/>
      <c r="AN247" s="529"/>
      <c r="AO247" s="529"/>
      <c r="AP247" s="532"/>
      <c r="AQ247" s="529"/>
      <c r="AR247" s="501"/>
      <c r="AS247" s="501"/>
      <c r="AT247" s="501"/>
      <c r="AU247" s="501"/>
      <c r="AV247" s="501"/>
      <c r="AW247" s="501"/>
      <c r="AX247" s="501"/>
      <c r="AY247" s="501"/>
      <c r="AZ247" s="501"/>
      <c r="BA247" s="501"/>
      <c r="BB247" s="501"/>
      <c r="BC247" s="501"/>
      <c r="BD247" s="501"/>
      <c r="BE247" s="501"/>
      <c r="BF247" s="501"/>
      <c r="BG247" s="501"/>
      <c r="BH247" s="501"/>
      <c r="BI247" s="501"/>
      <c r="BJ247" s="501"/>
      <c r="BK247" s="501"/>
      <c r="BL247" s="501"/>
      <c r="BM247" s="501"/>
      <c r="BN247" s="501"/>
      <c r="BO247" s="501"/>
    </row>
    <row r="248" spans="1:67" s="500" customFormat="1">
      <c r="A248" s="539"/>
      <c r="P248" s="502"/>
      <c r="Q248" s="502"/>
      <c r="R248" s="502"/>
      <c r="S248" s="740"/>
      <c r="T248" s="502"/>
      <c r="U248" s="503"/>
      <c r="W248" s="503"/>
      <c r="X248" s="503"/>
      <c r="Y248" s="503"/>
      <c r="Z248" s="503"/>
      <c r="AA248" s="503"/>
      <c r="AB248" s="503"/>
      <c r="AC248" s="503"/>
      <c r="AD248" s="503"/>
      <c r="AE248" s="503"/>
      <c r="AF248" s="529"/>
      <c r="AG248" s="741"/>
      <c r="AH248" s="741"/>
      <c r="AI248" s="741"/>
      <c r="AJ248" s="741"/>
      <c r="AK248" s="741"/>
      <c r="AL248" s="741"/>
      <c r="AM248" s="507"/>
      <c r="AN248" s="529"/>
      <c r="AO248" s="529"/>
      <c r="AP248" s="532"/>
      <c r="AQ248" s="529"/>
      <c r="AR248" s="501"/>
      <c r="AS248" s="501"/>
      <c r="AT248" s="501"/>
      <c r="AU248" s="501"/>
      <c r="AV248" s="501"/>
      <c r="AW248" s="501"/>
      <c r="AX248" s="501"/>
      <c r="AY248" s="501"/>
      <c r="AZ248" s="501"/>
      <c r="BA248" s="501"/>
      <c r="BB248" s="501"/>
      <c r="BC248" s="501"/>
      <c r="BD248" s="501"/>
      <c r="BE248" s="501"/>
      <c r="BF248" s="501"/>
      <c r="BG248" s="501"/>
      <c r="BH248" s="501"/>
      <c r="BI248" s="501"/>
      <c r="BJ248" s="501"/>
      <c r="BK248" s="501"/>
      <c r="BL248" s="501"/>
      <c r="BM248" s="501"/>
      <c r="BN248" s="501"/>
      <c r="BO248" s="501"/>
    </row>
    <row r="249" spans="1:67" s="500" customFormat="1">
      <c r="A249" s="539"/>
      <c r="P249" s="502"/>
      <c r="Q249" s="502"/>
      <c r="R249" s="502"/>
      <c r="S249" s="740"/>
      <c r="T249" s="502"/>
      <c r="U249" s="503"/>
      <c r="W249" s="503"/>
      <c r="X249" s="503"/>
      <c r="Y249" s="503"/>
      <c r="Z249" s="503"/>
      <c r="AA249" s="503"/>
      <c r="AB249" s="503"/>
      <c r="AC249" s="503"/>
      <c r="AD249" s="503"/>
      <c r="AE249" s="503"/>
      <c r="AF249" s="529"/>
      <c r="AG249" s="741"/>
      <c r="AH249" s="741"/>
      <c r="AI249" s="741"/>
      <c r="AJ249" s="741"/>
      <c r="AK249" s="741"/>
      <c r="AL249" s="741"/>
      <c r="AM249" s="507"/>
      <c r="AN249" s="529"/>
      <c r="AO249" s="529"/>
      <c r="AP249" s="532"/>
      <c r="AQ249" s="529"/>
      <c r="AR249" s="501"/>
      <c r="AS249" s="501"/>
      <c r="AT249" s="501"/>
      <c r="AU249" s="501"/>
      <c r="AV249" s="501"/>
      <c r="AW249" s="501"/>
      <c r="AX249" s="501"/>
      <c r="AY249" s="501"/>
      <c r="AZ249" s="501"/>
      <c r="BA249" s="501"/>
      <c r="BB249" s="501"/>
      <c r="BC249" s="501"/>
      <c r="BD249" s="501"/>
      <c r="BE249" s="501"/>
      <c r="BF249" s="501"/>
      <c r="BG249" s="501"/>
      <c r="BH249" s="501"/>
      <c r="BI249" s="501"/>
      <c r="BJ249" s="501"/>
      <c r="BK249" s="501"/>
      <c r="BL249" s="501"/>
      <c r="BM249" s="501"/>
      <c r="BN249" s="501"/>
      <c r="BO249" s="501"/>
    </row>
    <row r="250" spans="1:67" s="500" customFormat="1">
      <c r="A250" s="539"/>
      <c r="P250" s="502"/>
      <c r="Q250" s="502"/>
      <c r="R250" s="502"/>
      <c r="S250" s="740"/>
      <c r="T250" s="502"/>
      <c r="U250" s="503"/>
      <c r="W250" s="503"/>
      <c r="X250" s="503"/>
      <c r="Y250" s="503"/>
      <c r="Z250" s="503"/>
      <c r="AA250" s="503"/>
      <c r="AB250" s="503"/>
      <c r="AC250" s="503"/>
      <c r="AD250" s="503"/>
      <c r="AE250" s="503"/>
      <c r="AF250" s="529"/>
      <c r="AG250" s="741"/>
      <c r="AH250" s="741"/>
      <c r="AI250" s="741"/>
      <c r="AJ250" s="741"/>
      <c r="AK250" s="741"/>
      <c r="AL250" s="741"/>
      <c r="AM250" s="507"/>
      <c r="AN250" s="529"/>
      <c r="AO250" s="529"/>
      <c r="AP250" s="532"/>
      <c r="AQ250" s="529"/>
      <c r="AR250" s="501"/>
      <c r="AS250" s="501"/>
      <c r="AT250" s="501"/>
      <c r="AU250" s="501"/>
      <c r="AV250" s="501"/>
      <c r="AW250" s="501"/>
      <c r="AX250" s="501"/>
      <c r="AY250" s="501"/>
      <c r="AZ250" s="501"/>
      <c r="BA250" s="501"/>
      <c r="BB250" s="501"/>
      <c r="BC250" s="501"/>
      <c r="BD250" s="501"/>
      <c r="BE250" s="501"/>
      <c r="BF250" s="501"/>
      <c r="BG250" s="501"/>
      <c r="BH250" s="501"/>
      <c r="BI250" s="501"/>
      <c r="BJ250" s="501"/>
      <c r="BK250" s="501"/>
      <c r="BL250" s="501"/>
      <c r="BM250" s="501"/>
      <c r="BN250" s="501"/>
      <c r="BO250" s="501"/>
    </row>
    <row r="251" spans="1:67" s="500" customFormat="1">
      <c r="A251" s="539"/>
      <c r="P251" s="502"/>
      <c r="Q251" s="502"/>
      <c r="R251" s="502"/>
      <c r="S251" s="740"/>
      <c r="T251" s="502"/>
      <c r="U251" s="503"/>
      <c r="W251" s="503"/>
      <c r="X251" s="503"/>
      <c r="Y251" s="503"/>
      <c r="Z251" s="503"/>
      <c r="AA251" s="503"/>
      <c r="AB251" s="503"/>
      <c r="AC251" s="503"/>
      <c r="AD251" s="503"/>
      <c r="AE251" s="503"/>
      <c r="AF251" s="529"/>
      <c r="AG251" s="741"/>
      <c r="AH251" s="741"/>
      <c r="AI251" s="741"/>
      <c r="AJ251" s="741"/>
      <c r="AK251" s="741"/>
      <c r="AL251" s="741"/>
      <c r="AM251" s="507"/>
      <c r="AN251" s="529"/>
      <c r="AO251" s="529"/>
      <c r="AP251" s="532"/>
      <c r="AQ251" s="529"/>
      <c r="AR251" s="501"/>
      <c r="AS251" s="501"/>
      <c r="AT251" s="501"/>
      <c r="AU251" s="501"/>
      <c r="AV251" s="501"/>
      <c r="AW251" s="501"/>
      <c r="AX251" s="501"/>
      <c r="AY251" s="501"/>
      <c r="AZ251" s="501"/>
      <c r="BA251" s="501"/>
      <c r="BB251" s="501"/>
      <c r="BC251" s="501"/>
      <c r="BD251" s="501"/>
      <c r="BE251" s="501"/>
      <c r="BF251" s="501"/>
      <c r="BG251" s="501"/>
      <c r="BH251" s="501"/>
      <c r="BI251" s="501"/>
      <c r="BJ251" s="501"/>
      <c r="BK251" s="501"/>
      <c r="BL251" s="501"/>
      <c r="BM251" s="501"/>
      <c r="BN251" s="501"/>
      <c r="BO251" s="501"/>
    </row>
    <row r="252" spans="1:67" s="500" customFormat="1">
      <c r="A252" s="539"/>
      <c r="P252" s="502"/>
      <c r="Q252" s="502"/>
      <c r="R252" s="502"/>
      <c r="S252" s="740"/>
      <c r="T252" s="502"/>
      <c r="U252" s="503"/>
      <c r="W252" s="503"/>
      <c r="X252" s="503"/>
      <c r="Y252" s="503"/>
      <c r="Z252" s="503"/>
      <c r="AA252" s="503"/>
      <c r="AB252" s="503"/>
      <c r="AC252" s="503"/>
      <c r="AD252" s="503"/>
      <c r="AE252" s="503"/>
      <c r="AF252" s="529"/>
      <c r="AG252" s="741"/>
      <c r="AH252" s="741"/>
      <c r="AI252" s="741"/>
      <c r="AJ252" s="741"/>
      <c r="AK252" s="741"/>
      <c r="AL252" s="741"/>
      <c r="AM252" s="507"/>
      <c r="AN252" s="529"/>
      <c r="AO252" s="529"/>
      <c r="AP252" s="532"/>
      <c r="AQ252" s="529"/>
      <c r="AR252" s="501"/>
      <c r="AS252" s="501"/>
      <c r="AT252" s="501"/>
      <c r="AU252" s="501"/>
      <c r="AV252" s="501"/>
      <c r="AW252" s="501"/>
      <c r="AX252" s="501"/>
      <c r="AY252" s="501"/>
      <c r="AZ252" s="501"/>
      <c r="BA252" s="501"/>
      <c r="BB252" s="501"/>
      <c r="BC252" s="501"/>
      <c r="BD252" s="501"/>
      <c r="BE252" s="501"/>
      <c r="BF252" s="501"/>
      <c r="BG252" s="501"/>
      <c r="BH252" s="501"/>
      <c r="BI252" s="501"/>
      <c r="BJ252" s="501"/>
      <c r="BK252" s="501"/>
      <c r="BL252" s="501"/>
      <c r="BM252" s="501"/>
      <c r="BN252" s="501"/>
      <c r="BO252" s="501"/>
    </row>
    <row r="253" spans="1:67" s="500" customFormat="1">
      <c r="A253" s="539"/>
      <c r="P253" s="502"/>
      <c r="Q253" s="502"/>
      <c r="R253" s="502"/>
      <c r="S253" s="740"/>
      <c r="T253" s="502"/>
      <c r="U253" s="503"/>
      <c r="W253" s="503"/>
      <c r="X253" s="503"/>
      <c r="Y253" s="503"/>
      <c r="Z253" s="503"/>
      <c r="AA253" s="503"/>
      <c r="AB253" s="503"/>
      <c r="AC253" s="503"/>
      <c r="AD253" s="503"/>
      <c r="AE253" s="503"/>
      <c r="AF253" s="529"/>
      <c r="AG253" s="741"/>
      <c r="AH253" s="741"/>
      <c r="AI253" s="741"/>
      <c r="AJ253" s="741"/>
      <c r="AK253" s="741"/>
      <c r="AL253" s="741"/>
      <c r="AM253" s="507"/>
      <c r="AN253" s="529"/>
      <c r="AO253" s="529"/>
      <c r="AP253" s="532"/>
      <c r="AQ253" s="529"/>
      <c r="AR253" s="501"/>
      <c r="AS253" s="501"/>
      <c r="AT253" s="501"/>
      <c r="AU253" s="501"/>
      <c r="AV253" s="501"/>
      <c r="AW253" s="501"/>
      <c r="AX253" s="501"/>
      <c r="AY253" s="501"/>
      <c r="AZ253" s="501"/>
      <c r="BA253" s="501"/>
      <c r="BB253" s="501"/>
      <c r="BC253" s="501"/>
      <c r="BD253" s="501"/>
      <c r="BE253" s="501"/>
      <c r="BF253" s="501"/>
      <c r="BG253" s="501"/>
      <c r="BH253" s="501"/>
      <c r="BI253" s="501"/>
      <c r="BJ253" s="501"/>
      <c r="BK253" s="501"/>
      <c r="BL253" s="501"/>
      <c r="BM253" s="501"/>
      <c r="BN253" s="501"/>
      <c r="BO253" s="501"/>
    </row>
    <row r="254" spans="1:67" s="500" customFormat="1">
      <c r="A254" s="539"/>
      <c r="P254" s="502"/>
      <c r="Q254" s="502"/>
      <c r="R254" s="502"/>
      <c r="S254" s="740"/>
      <c r="T254" s="502"/>
      <c r="U254" s="503"/>
      <c r="W254" s="503"/>
      <c r="X254" s="503"/>
      <c r="Y254" s="503"/>
      <c r="Z254" s="503"/>
      <c r="AA254" s="503"/>
      <c r="AB254" s="503"/>
      <c r="AC254" s="503"/>
      <c r="AD254" s="503"/>
      <c r="AE254" s="503"/>
      <c r="AF254" s="529"/>
      <c r="AG254" s="741"/>
      <c r="AH254" s="741"/>
      <c r="AI254" s="741"/>
      <c r="AJ254" s="741"/>
      <c r="AK254" s="741"/>
      <c r="AL254" s="741"/>
      <c r="AM254" s="507"/>
      <c r="AN254" s="529"/>
      <c r="AO254" s="529"/>
      <c r="AP254" s="532"/>
      <c r="AQ254" s="529"/>
      <c r="AR254" s="501"/>
      <c r="AS254" s="501"/>
      <c r="AT254" s="501"/>
      <c r="AU254" s="501"/>
      <c r="AV254" s="501"/>
      <c r="AW254" s="501"/>
      <c r="AX254" s="501"/>
      <c r="AY254" s="501"/>
      <c r="AZ254" s="501"/>
      <c r="BA254" s="501"/>
      <c r="BB254" s="501"/>
      <c r="BC254" s="501"/>
      <c r="BD254" s="501"/>
      <c r="BE254" s="501"/>
      <c r="BF254" s="501"/>
      <c r="BG254" s="501"/>
      <c r="BH254" s="501"/>
      <c r="BI254" s="501"/>
      <c r="BJ254" s="501"/>
      <c r="BK254" s="501"/>
      <c r="BL254" s="501"/>
      <c r="BM254" s="501"/>
      <c r="BN254" s="501"/>
      <c r="BO254" s="501"/>
    </row>
    <row r="255" spans="1:67" s="500" customFormat="1">
      <c r="A255" s="539"/>
      <c r="P255" s="502"/>
      <c r="Q255" s="502"/>
      <c r="R255" s="502"/>
      <c r="S255" s="740"/>
      <c r="T255" s="502"/>
      <c r="U255" s="503"/>
      <c r="W255" s="503"/>
      <c r="X255" s="503"/>
      <c r="Y255" s="503"/>
      <c r="Z255" s="503"/>
      <c r="AA255" s="503"/>
      <c r="AB255" s="503"/>
      <c r="AC255" s="503"/>
      <c r="AD255" s="503"/>
      <c r="AE255" s="503"/>
      <c r="AF255" s="529"/>
      <c r="AG255" s="741"/>
      <c r="AH255" s="741"/>
      <c r="AI255" s="741"/>
      <c r="AJ255" s="741"/>
      <c r="AK255" s="741"/>
      <c r="AL255" s="741"/>
      <c r="AM255" s="507"/>
      <c r="AN255" s="529"/>
      <c r="AO255" s="529"/>
      <c r="AP255" s="532"/>
      <c r="AQ255" s="529"/>
      <c r="AR255" s="501"/>
      <c r="AS255" s="501"/>
      <c r="AT255" s="501"/>
      <c r="AU255" s="501"/>
      <c r="AV255" s="501"/>
      <c r="AW255" s="501"/>
      <c r="AX255" s="501"/>
      <c r="AY255" s="501"/>
      <c r="AZ255" s="501"/>
      <c r="BA255" s="501"/>
      <c r="BB255" s="501"/>
      <c r="BC255" s="501"/>
      <c r="BD255" s="501"/>
      <c r="BE255" s="501"/>
      <c r="BF255" s="501"/>
      <c r="BG255" s="501"/>
      <c r="BH255" s="501"/>
      <c r="BI255" s="501"/>
      <c r="BJ255" s="501"/>
      <c r="BK255" s="501"/>
      <c r="BL255" s="501"/>
      <c r="BM255" s="501"/>
      <c r="BN255" s="501"/>
      <c r="BO255" s="501"/>
    </row>
    <row r="256" spans="1:67" s="500" customFormat="1">
      <c r="A256" s="539"/>
      <c r="P256" s="502"/>
      <c r="Q256" s="502"/>
      <c r="R256" s="502"/>
      <c r="S256" s="740"/>
      <c r="T256" s="502"/>
      <c r="U256" s="503"/>
      <c r="W256" s="503"/>
      <c r="X256" s="503"/>
      <c r="Y256" s="503"/>
      <c r="Z256" s="503"/>
      <c r="AA256" s="503"/>
      <c r="AB256" s="503"/>
      <c r="AC256" s="503"/>
      <c r="AD256" s="503"/>
      <c r="AE256" s="503"/>
      <c r="AF256" s="529"/>
      <c r="AG256" s="741"/>
      <c r="AH256" s="741"/>
      <c r="AI256" s="741"/>
      <c r="AJ256" s="741"/>
      <c r="AK256" s="741"/>
      <c r="AL256" s="741"/>
      <c r="AM256" s="507"/>
      <c r="AN256" s="529"/>
      <c r="AO256" s="529"/>
      <c r="AP256" s="532"/>
      <c r="AQ256" s="529"/>
      <c r="AR256" s="501"/>
      <c r="AS256" s="501"/>
      <c r="AT256" s="501"/>
      <c r="AU256" s="501"/>
      <c r="AV256" s="501"/>
      <c r="AW256" s="501"/>
      <c r="AX256" s="501"/>
      <c r="AY256" s="501"/>
      <c r="AZ256" s="501"/>
      <c r="BA256" s="501"/>
      <c r="BB256" s="501"/>
      <c r="BC256" s="501"/>
      <c r="BD256" s="501"/>
      <c r="BE256" s="501"/>
      <c r="BF256" s="501"/>
      <c r="BG256" s="501"/>
      <c r="BH256" s="501"/>
      <c r="BI256" s="501"/>
      <c r="BJ256" s="501"/>
      <c r="BK256" s="501"/>
      <c r="BL256" s="501"/>
      <c r="BM256" s="501"/>
      <c r="BN256" s="501"/>
      <c r="BO256" s="501"/>
    </row>
    <row r="257" spans="1:67" s="500" customFormat="1">
      <c r="A257" s="539"/>
      <c r="P257" s="502"/>
      <c r="Q257" s="502"/>
      <c r="R257" s="502"/>
      <c r="S257" s="740"/>
      <c r="T257" s="502"/>
      <c r="U257" s="503"/>
      <c r="W257" s="503"/>
      <c r="X257" s="503"/>
      <c r="Y257" s="503"/>
      <c r="Z257" s="503"/>
      <c r="AA257" s="503"/>
      <c r="AB257" s="503"/>
      <c r="AC257" s="503"/>
      <c r="AD257" s="503"/>
      <c r="AE257" s="503"/>
      <c r="AF257" s="529"/>
      <c r="AG257" s="741"/>
      <c r="AH257" s="741"/>
      <c r="AI257" s="741"/>
      <c r="AJ257" s="741"/>
      <c r="AK257" s="741"/>
      <c r="AL257" s="741"/>
      <c r="AM257" s="507"/>
      <c r="AN257" s="529"/>
      <c r="AO257" s="529"/>
      <c r="AP257" s="532"/>
      <c r="AQ257" s="529"/>
      <c r="AR257" s="501"/>
      <c r="AS257" s="501"/>
      <c r="AT257" s="501"/>
      <c r="AU257" s="501"/>
      <c r="AV257" s="501"/>
      <c r="AW257" s="501"/>
      <c r="AX257" s="501"/>
      <c r="AY257" s="501"/>
      <c r="AZ257" s="501"/>
      <c r="BA257" s="501"/>
      <c r="BB257" s="501"/>
      <c r="BC257" s="501"/>
      <c r="BD257" s="501"/>
      <c r="BE257" s="501"/>
      <c r="BF257" s="501"/>
      <c r="BG257" s="501"/>
      <c r="BH257" s="501"/>
      <c r="BI257" s="501"/>
      <c r="BJ257" s="501"/>
      <c r="BK257" s="501"/>
      <c r="BL257" s="501"/>
      <c r="BM257" s="501"/>
      <c r="BN257" s="501"/>
      <c r="BO257" s="501"/>
    </row>
    <row r="258" spans="1:67" s="500" customFormat="1">
      <c r="A258" s="539"/>
      <c r="P258" s="502"/>
      <c r="Q258" s="502"/>
      <c r="R258" s="502"/>
      <c r="S258" s="740"/>
      <c r="T258" s="502"/>
      <c r="U258" s="503"/>
      <c r="W258" s="503"/>
      <c r="X258" s="503"/>
      <c r="Y258" s="503"/>
      <c r="Z258" s="503"/>
      <c r="AA258" s="503"/>
      <c r="AB258" s="503"/>
      <c r="AC258" s="503"/>
      <c r="AD258" s="503"/>
      <c r="AE258" s="503"/>
      <c r="AF258" s="529"/>
      <c r="AG258" s="741"/>
      <c r="AH258" s="741"/>
      <c r="AI258" s="741"/>
      <c r="AJ258" s="741"/>
      <c r="AK258" s="741"/>
      <c r="AL258" s="741"/>
      <c r="AM258" s="507"/>
      <c r="AN258" s="529"/>
      <c r="AO258" s="529"/>
      <c r="AP258" s="532"/>
      <c r="AQ258" s="529"/>
      <c r="AR258" s="501"/>
      <c r="AS258" s="501"/>
      <c r="AT258" s="501"/>
      <c r="AU258" s="501"/>
      <c r="AV258" s="501"/>
      <c r="AW258" s="501"/>
      <c r="AX258" s="501"/>
      <c r="AY258" s="501"/>
      <c r="AZ258" s="501"/>
      <c r="BA258" s="501"/>
      <c r="BB258" s="501"/>
      <c r="BC258" s="501"/>
      <c r="BD258" s="501"/>
      <c r="BE258" s="501"/>
      <c r="BF258" s="501"/>
      <c r="BG258" s="501"/>
      <c r="BH258" s="501"/>
      <c r="BI258" s="501"/>
      <c r="BJ258" s="501"/>
      <c r="BK258" s="501"/>
      <c r="BL258" s="501"/>
      <c r="BM258" s="501"/>
      <c r="BN258" s="501"/>
      <c r="BO258" s="501"/>
    </row>
    <row r="259" spans="1:67" s="500" customFormat="1">
      <c r="A259" s="539"/>
      <c r="P259" s="502"/>
      <c r="Q259" s="502"/>
      <c r="R259" s="502"/>
      <c r="S259" s="740"/>
      <c r="T259" s="502"/>
      <c r="U259" s="503"/>
      <c r="W259" s="503"/>
      <c r="X259" s="503"/>
      <c r="Y259" s="503"/>
      <c r="Z259" s="503"/>
      <c r="AA259" s="503"/>
      <c r="AB259" s="503"/>
      <c r="AC259" s="503"/>
      <c r="AD259" s="503"/>
      <c r="AE259" s="503"/>
      <c r="AF259" s="529"/>
      <c r="AG259" s="741"/>
      <c r="AH259" s="741"/>
      <c r="AI259" s="741"/>
      <c r="AJ259" s="741"/>
      <c r="AK259" s="741"/>
      <c r="AL259" s="741"/>
      <c r="AM259" s="507"/>
      <c r="AN259" s="529"/>
      <c r="AO259" s="529"/>
      <c r="AP259" s="532"/>
      <c r="AQ259" s="529"/>
      <c r="AR259" s="501"/>
      <c r="AS259" s="501"/>
      <c r="AT259" s="501"/>
      <c r="AU259" s="501"/>
      <c r="AV259" s="501"/>
      <c r="AW259" s="501"/>
      <c r="AX259" s="501"/>
      <c r="AY259" s="501"/>
      <c r="AZ259" s="501"/>
      <c r="BA259" s="501"/>
      <c r="BB259" s="501"/>
      <c r="BC259" s="501"/>
      <c r="BD259" s="501"/>
      <c r="BE259" s="501"/>
      <c r="BF259" s="501"/>
      <c r="BG259" s="501"/>
      <c r="BH259" s="501"/>
      <c r="BI259" s="501"/>
      <c r="BJ259" s="501"/>
      <c r="BK259" s="501"/>
      <c r="BL259" s="501"/>
      <c r="BM259" s="501"/>
      <c r="BN259" s="501"/>
      <c r="BO259" s="501"/>
    </row>
    <row r="260" spans="1:67" s="500" customFormat="1">
      <c r="A260" s="539"/>
      <c r="P260" s="502"/>
      <c r="Q260" s="502"/>
      <c r="R260" s="502"/>
      <c r="S260" s="740"/>
      <c r="T260" s="502"/>
      <c r="U260" s="503"/>
      <c r="W260" s="503"/>
      <c r="X260" s="503"/>
      <c r="Y260" s="503"/>
      <c r="Z260" s="503"/>
      <c r="AA260" s="503"/>
      <c r="AB260" s="503"/>
      <c r="AC260" s="503"/>
      <c r="AD260" s="503"/>
      <c r="AE260" s="503"/>
      <c r="AF260" s="529"/>
      <c r="AG260" s="741"/>
      <c r="AH260" s="741"/>
      <c r="AI260" s="741"/>
      <c r="AJ260" s="741"/>
      <c r="AK260" s="741"/>
      <c r="AL260" s="741"/>
      <c r="AM260" s="507"/>
      <c r="AN260" s="529"/>
      <c r="AO260" s="529"/>
      <c r="AP260" s="532"/>
      <c r="AQ260" s="529"/>
      <c r="AR260" s="501"/>
      <c r="AS260" s="501"/>
      <c r="AT260" s="501"/>
      <c r="AU260" s="501"/>
      <c r="AV260" s="501"/>
      <c r="AW260" s="501"/>
      <c r="AX260" s="501"/>
      <c r="AY260" s="501"/>
      <c r="AZ260" s="501"/>
      <c r="BA260" s="501"/>
      <c r="BB260" s="501"/>
      <c r="BC260" s="501"/>
      <c r="BD260" s="501"/>
      <c r="BE260" s="501"/>
      <c r="BF260" s="501"/>
      <c r="BG260" s="501"/>
      <c r="BH260" s="501"/>
      <c r="BI260" s="501"/>
      <c r="BJ260" s="501"/>
      <c r="BK260" s="501"/>
      <c r="BL260" s="501"/>
      <c r="BM260" s="501"/>
      <c r="BN260" s="501"/>
      <c r="BO260" s="501"/>
    </row>
    <row r="261" spans="1:67" s="500" customFormat="1">
      <c r="A261" s="539"/>
      <c r="P261" s="502"/>
      <c r="Q261" s="502"/>
      <c r="R261" s="502"/>
      <c r="S261" s="740"/>
      <c r="T261" s="502"/>
      <c r="U261" s="503"/>
      <c r="W261" s="503"/>
      <c r="X261" s="503"/>
      <c r="Y261" s="503"/>
      <c r="Z261" s="503"/>
      <c r="AA261" s="503"/>
      <c r="AB261" s="503"/>
      <c r="AC261" s="503"/>
      <c r="AD261" s="503"/>
      <c r="AE261" s="503"/>
      <c r="AF261" s="529"/>
      <c r="AG261" s="741"/>
      <c r="AH261" s="741"/>
      <c r="AI261" s="741"/>
      <c r="AJ261" s="741"/>
      <c r="AK261" s="741"/>
      <c r="AL261" s="741"/>
      <c r="AM261" s="507"/>
      <c r="AN261" s="529"/>
      <c r="AO261" s="529"/>
      <c r="AP261" s="532"/>
      <c r="AQ261" s="529"/>
      <c r="AR261" s="501"/>
      <c r="AS261" s="501"/>
      <c r="AT261" s="501"/>
      <c r="AU261" s="501"/>
      <c r="AV261" s="501"/>
      <c r="AW261" s="501"/>
      <c r="AX261" s="501"/>
      <c r="AY261" s="501"/>
      <c r="AZ261" s="501"/>
      <c r="BA261" s="501"/>
      <c r="BB261" s="501"/>
      <c r="BC261" s="501"/>
      <c r="BD261" s="501"/>
      <c r="BE261" s="501"/>
      <c r="BF261" s="501"/>
      <c r="BG261" s="501"/>
      <c r="BH261" s="501"/>
      <c r="BI261" s="501"/>
      <c r="BJ261" s="501"/>
      <c r="BK261" s="501"/>
      <c r="BL261" s="501"/>
      <c r="BM261" s="501"/>
      <c r="BN261" s="501"/>
      <c r="BO261" s="501"/>
    </row>
    <row r="262" spans="1:67" s="500" customFormat="1">
      <c r="A262" s="539"/>
      <c r="P262" s="502"/>
      <c r="Q262" s="502"/>
      <c r="R262" s="502"/>
      <c r="S262" s="740"/>
      <c r="T262" s="502"/>
      <c r="U262" s="503"/>
      <c r="W262" s="503"/>
      <c r="X262" s="503"/>
      <c r="Y262" s="503"/>
      <c r="Z262" s="503"/>
      <c r="AA262" s="503"/>
      <c r="AB262" s="503"/>
      <c r="AC262" s="503"/>
      <c r="AD262" s="503"/>
      <c r="AE262" s="503"/>
      <c r="AF262" s="529"/>
      <c r="AG262" s="741"/>
      <c r="AH262" s="741"/>
      <c r="AI262" s="741"/>
      <c r="AJ262" s="741"/>
      <c r="AK262" s="741"/>
      <c r="AL262" s="741"/>
      <c r="AM262" s="507"/>
      <c r="AN262" s="529"/>
      <c r="AO262" s="529"/>
      <c r="AP262" s="532"/>
      <c r="AQ262" s="529"/>
      <c r="AR262" s="501"/>
      <c r="AS262" s="501"/>
      <c r="AT262" s="501"/>
      <c r="AU262" s="501"/>
      <c r="AV262" s="501"/>
      <c r="AW262" s="501"/>
      <c r="AX262" s="501"/>
      <c r="AY262" s="501"/>
      <c r="AZ262" s="501"/>
      <c r="BA262" s="501"/>
      <c r="BB262" s="501"/>
      <c r="BC262" s="501"/>
      <c r="BD262" s="501"/>
      <c r="BE262" s="501"/>
      <c r="BF262" s="501"/>
      <c r="BG262" s="501"/>
      <c r="BH262" s="501"/>
      <c r="BI262" s="501"/>
      <c r="BJ262" s="501"/>
      <c r="BK262" s="501"/>
      <c r="BL262" s="501"/>
      <c r="BM262" s="501"/>
      <c r="BN262" s="501"/>
      <c r="BO262" s="501"/>
    </row>
    <row r="263" spans="1:67" s="500" customFormat="1">
      <c r="A263" s="539"/>
      <c r="P263" s="502"/>
      <c r="Q263" s="502"/>
      <c r="R263" s="502"/>
      <c r="S263" s="740"/>
      <c r="T263" s="502"/>
      <c r="U263" s="503"/>
      <c r="W263" s="503"/>
      <c r="X263" s="503"/>
      <c r="Y263" s="503"/>
      <c r="Z263" s="503"/>
      <c r="AA263" s="503"/>
      <c r="AB263" s="503"/>
      <c r="AC263" s="503"/>
      <c r="AD263" s="503"/>
      <c r="AE263" s="503"/>
      <c r="AF263" s="529"/>
      <c r="AG263" s="741"/>
      <c r="AH263" s="741"/>
      <c r="AI263" s="741"/>
      <c r="AJ263" s="741"/>
      <c r="AK263" s="741"/>
      <c r="AL263" s="741"/>
      <c r="AM263" s="507"/>
      <c r="AN263" s="529"/>
      <c r="AO263" s="529"/>
      <c r="AP263" s="532"/>
      <c r="AQ263" s="529"/>
      <c r="AR263" s="501"/>
      <c r="AS263" s="501"/>
      <c r="AT263" s="501"/>
      <c r="AU263" s="501"/>
      <c r="AV263" s="501"/>
      <c r="AW263" s="501"/>
      <c r="AX263" s="501"/>
      <c r="AY263" s="501"/>
      <c r="AZ263" s="501"/>
      <c r="BA263" s="501"/>
      <c r="BB263" s="501"/>
      <c r="BC263" s="501"/>
      <c r="BD263" s="501"/>
      <c r="BE263" s="501"/>
      <c r="BF263" s="501"/>
      <c r="BG263" s="501"/>
      <c r="BH263" s="501"/>
      <c r="BI263" s="501"/>
      <c r="BJ263" s="501"/>
      <c r="BK263" s="501"/>
      <c r="BL263" s="501"/>
      <c r="BM263" s="501"/>
      <c r="BN263" s="501"/>
      <c r="BO263" s="501"/>
    </row>
    <row r="264" spans="1:67" s="500" customFormat="1">
      <c r="A264" s="539"/>
      <c r="P264" s="502"/>
      <c r="Q264" s="502"/>
      <c r="R264" s="502"/>
      <c r="S264" s="740"/>
      <c r="T264" s="502"/>
      <c r="U264" s="503"/>
      <c r="W264" s="503"/>
      <c r="X264" s="503"/>
      <c r="Y264" s="503"/>
      <c r="Z264" s="503"/>
      <c r="AA264" s="503"/>
      <c r="AB264" s="503"/>
      <c r="AC264" s="503"/>
      <c r="AD264" s="503"/>
      <c r="AE264" s="503"/>
      <c r="AF264" s="529"/>
      <c r="AG264" s="741"/>
      <c r="AH264" s="741"/>
      <c r="AI264" s="741"/>
      <c r="AJ264" s="741"/>
      <c r="AK264" s="741"/>
      <c r="AL264" s="741"/>
      <c r="AM264" s="507"/>
      <c r="AN264" s="529"/>
      <c r="AO264" s="529"/>
      <c r="AP264" s="532"/>
      <c r="AQ264" s="529"/>
      <c r="AR264" s="501"/>
      <c r="AS264" s="501"/>
      <c r="AT264" s="501"/>
      <c r="AU264" s="501"/>
      <c r="AV264" s="501"/>
      <c r="AW264" s="501"/>
      <c r="AX264" s="501"/>
      <c r="AY264" s="501"/>
      <c r="AZ264" s="501"/>
      <c r="BA264" s="501"/>
      <c r="BB264" s="501"/>
      <c r="BC264" s="501"/>
      <c r="BD264" s="501"/>
      <c r="BE264" s="501"/>
      <c r="BF264" s="501"/>
      <c r="BG264" s="501"/>
      <c r="BH264" s="501"/>
      <c r="BI264" s="501"/>
      <c r="BJ264" s="501"/>
      <c r="BK264" s="501"/>
      <c r="BL264" s="501"/>
      <c r="BM264" s="501"/>
      <c r="BN264" s="501"/>
      <c r="BO264" s="501"/>
    </row>
    <row r="265" spans="1:67" s="500" customFormat="1">
      <c r="A265" s="539"/>
      <c r="P265" s="502"/>
      <c r="Q265" s="502"/>
      <c r="R265" s="502"/>
      <c r="S265" s="740"/>
      <c r="T265" s="502"/>
      <c r="U265" s="503"/>
      <c r="W265" s="503"/>
      <c r="X265" s="503"/>
      <c r="Y265" s="503"/>
      <c r="Z265" s="503"/>
      <c r="AA265" s="503"/>
      <c r="AB265" s="503"/>
      <c r="AC265" s="503"/>
      <c r="AD265" s="503"/>
      <c r="AE265" s="503"/>
      <c r="AF265" s="529"/>
      <c r="AG265" s="741"/>
      <c r="AH265" s="741"/>
      <c r="AI265" s="741"/>
      <c r="AJ265" s="741"/>
      <c r="AK265" s="741"/>
      <c r="AL265" s="741"/>
      <c r="AM265" s="507"/>
      <c r="AN265" s="529"/>
      <c r="AO265" s="529"/>
      <c r="AP265" s="532"/>
      <c r="AQ265" s="529"/>
      <c r="AR265" s="501"/>
      <c r="AS265" s="501"/>
      <c r="AT265" s="501"/>
      <c r="AU265" s="501"/>
      <c r="AV265" s="501"/>
      <c r="AW265" s="501"/>
      <c r="AX265" s="501"/>
      <c r="AY265" s="501"/>
      <c r="AZ265" s="501"/>
      <c r="BA265" s="501"/>
      <c r="BB265" s="501"/>
      <c r="BC265" s="501"/>
      <c r="BD265" s="501"/>
      <c r="BE265" s="501"/>
      <c r="BF265" s="501"/>
      <c r="BG265" s="501"/>
      <c r="BH265" s="501"/>
      <c r="BI265" s="501"/>
      <c r="BJ265" s="501"/>
      <c r="BK265" s="501"/>
      <c r="BL265" s="501"/>
      <c r="BM265" s="501"/>
      <c r="BN265" s="501"/>
      <c r="BO265" s="501"/>
    </row>
    <row r="266" spans="1:67" s="500" customFormat="1">
      <c r="A266" s="539"/>
      <c r="P266" s="502"/>
      <c r="Q266" s="502"/>
      <c r="R266" s="502"/>
      <c r="S266" s="740"/>
      <c r="T266" s="502"/>
      <c r="U266" s="503"/>
      <c r="W266" s="503"/>
      <c r="X266" s="503"/>
      <c r="Y266" s="503"/>
      <c r="Z266" s="503"/>
      <c r="AA266" s="503"/>
      <c r="AB266" s="503"/>
      <c r="AC266" s="503"/>
      <c r="AD266" s="503"/>
      <c r="AE266" s="503"/>
      <c r="AF266" s="529"/>
      <c r="AG266" s="741"/>
      <c r="AH266" s="741"/>
      <c r="AI266" s="741"/>
      <c r="AJ266" s="741"/>
      <c r="AK266" s="741"/>
      <c r="AL266" s="741"/>
      <c r="AM266" s="507"/>
      <c r="AN266" s="529"/>
      <c r="AO266" s="529"/>
      <c r="AP266" s="532"/>
      <c r="AQ266" s="529"/>
      <c r="AR266" s="501"/>
      <c r="AS266" s="501"/>
      <c r="AT266" s="501"/>
      <c r="AU266" s="501"/>
      <c r="AV266" s="501"/>
      <c r="AW266" s="501"/>
      <c r="AX266" s="501"/>
      <c r="AY266" s="501"/>
      <c r="AZ266" s="501"/>
      <c r="BA266" s="501"/>
      <c r="BB266" s="501"/>
      <c r="BC266" s="501"/>
      <c r="BD266" s="501"/>
      <c r="BE266" s="501"/>
      <c r="BF266" s="501"/>
      <c r="BG266" s="501"/>
      <c r="BH266" s="501"/>
      <c r="BI266" s="501"/>
      <c r="BJ266" s="501"/>
      <c r="BK266" s="501"/>
      <c r="BL266" s="501"/>
      <c r="BM266" s="501"/>
      <c r="BN266" s="501"/>
      <c r="BO266" s="501"/>
    </row>
    <row r="267" spans="1:67" s="500" customFormat="1">
      <c r="A267" s="539"/>
      <c r="P267" s="502"/>
      <c r="Q267" s="502"/>
      <c r="R267" s="502"/>
      <c r="S267" s="740"/>
      <c r="T267" s="502"/>
      <c r="U267" s="503"/>
      <c r="W267" s="503"/>
      <c r="X267" s="503"/>
      <c r="Y267" s="503"/>
      <c r="Z267" s="503"/>
      <c r="AA267" s="503"/>
      <c r="AB267" s="503"/>
      <c r="AC267" s="503"/>
      <c r="AD267" s="503"/>
      <c r="AE267" s="503"/>
      <c r="AF267" s="529"/>
      <c r="AG267" s="741"/>
      <c r="AH267" s="741"/>
      <c r="AI267" s="741"/>
      <c r="AJ267" s="741"/>
      <c r="AK267" s="741"/>
      <c r="AL267" s="741"/>
      <c r="AM267" s="507"/>
      <c r="AN267" s="529"/>
      <c r="AO267" s="529"/>
      <c r="AP267" s="532"/>
      <c r="AQ267" s="529"/>
      <c r="AR267" s="501"/>
      <c r="AS267" s="501"/>
      <c r="AT267" s="501"/>
      <c r="AU267" s="501"/>
      <c r="AV267" s="501"/>
      <c r="AW267" s="501"/>
      <c r="AX267" s="501"/>
      <c r="AY267" s="501"/>
      <c r="AZ267" s="501"/>
      <c r="BA267" s="501"/>
      <c r="BB267" s="501"/>
      <c r="BC267" s="501"/>
      <c r="BD267" s="501"/>
      <c r="BE267" s="501"/>
      <c r="BF267" s="501"/>
      <c r="BG267" s="501"/>
      <c r="BH267" s="501"/>
      <c r="BI267" s="501"/>
      <c r="BJ267" s="501"/>
      <c r="BK267" s="501"/>
      <c r="BL267" s="501"/>
      <c r="BM267" s="501"/>
      <c r="BN267" s="501"/>
      <c r="BO267" s="501"/>
    </row>
    <row r="268" spans="1:67" s="500" customFormat="1">
      <c r="A268" s="539"/>
      <c r="P268" s="502"/>
      <c r="Q268" s="502"/>
      <c r="R268" s="502"/>
      <c r="S268" s="740"/>
      <c r="T268" s="502"/>
      <c r="U268" s="503"/>
      <c r="W268" s="503"/>
      <c r="X268" s="503"/>
      <c r="Y268" s="503"/>
      <c r="Z268" s="503"/>
      <c r="AA268" s="503"/>
      <c r="AB268" s="503"/>
      <c r="AC268" s="503"/>
      <c r="AD268" s="503"/>
      <c r="AE268" s="503"/>
      <c r="AF268" s="529"/>
      <c r="AG268" s="741"/>
      <c r="AH268" s="741"/>
      <c r="AI268" s="741"/>
      <c r="AJ268" s="741"/>
      <c r="AK268" s="741"/>
      <c r="AL268" s="741"/>
      <c r="AM268" s="507"/>
      <c r="AN268" s="529"/>
      <c r="AO268" s="529"/>
      <c r="AP268" s="532"/>
      <c r="AQ268" s="529"/>
      <c r="AR268" s="501"/>
      <c r="AS268" s="501"/>
      <c r="AT268" s="501"/>
      <c r="AU268" s="501"/>
      <c r="AV268" s="501"/>
      <c r="AW268" s="501"/>
      <c r="AX268" s="501"/>
      <c r="AY268" s="501"/>
      <c r="AZ268" s="501"/>
      <c r="BA268" s="501"/>
      <c r="BB268" s="501"/>
      <c r="BC268" s="501"/>
      <c r="BD268" s="501"/>
      <c r="BE268" s="501"/>
      <c r="BF268" s="501"/>
      <c r="BG268" s="501"/>
      <c r="BH268" s="501"/>
      <c r="BI268" s="501"/>
      <c r="BJ268" s="501"/>
      <c r="BK268" s="501"/>
      <c r="BL268" s="501"/>
      <c r="BM268" s="501"/>
      <c r="BN268" s="501"/>
      <c r="BO268" s="501"/>
    </row>
    <row r="269" spans="1:67" s="500" customFormat="1">
      <c r="A269" s="539"/>
      <c r="P269" s="502"/>
      <c r="Q269" s="502"/>
      <c r="R269" s="502"/>
      <c r="S269" s="740"/>
      <c r="T269" s="502"/>
      <c r="U269" s="503"/>
      <c r="W269" s="503"/>
      <c r="X269" s="503"/>
      <c r="Y269" s="503"/>
      <c r="Z269" s="503"/>
      <c r="AA269" s="503"/>
      <c r="AB269" s="503"/>
      <c r="AC269" s="503"/>
      <c r="AD269" s="503"/>
      <c r="AE269" s="503"/>
      <c r="AF269" s="529"/>
      <c r="AG269" s="741"/>
      <c r="AH269" s="741"/>
      <c r="AI269" s="741"/>
      <c r="AJ269" s="741"/>
      <c r="AK269" s="741"/>
      <c r="AL269" s="741"/>
      <c r="AM269" s="507"/>
      <c r="AN269" s="529"/>
      <c r="AO269" s="529"/>
      <c r="AP269" s="532"/>
      <c r="AQ269" s="529"/>
      <c r="AR269" s="501"/>
      <c r="AS269" s="501"/>
      <c r="AT269" s="501"/>
      <c r="AU269" s="501"/>
      <c r="AV269" s="501"/>
      <c r="AW269" s="501"/>
      <c r="AX269" s="501"/>
      <c r="AY269" s="501"/>
      <c r="AZ269" s="501"/>
      <c r="BA269" s="501"/>
      <c r="BB269" s="501"/>
      <c r="BC269" s="501"/>
      <c r="BD269" s="501"/>
      <c r="BE269" s="501"/>
      <c r="BF269" s="501"/>
      <c r="BG269" s="501"/>
      <c r="BH269" s="501"/>
      <c r="BI269" s="501"/>
      <c r="BJ269" s="501"/>
      <c r="BK269" s="501"/>
      <c r="BL269" s="501"/>
      <c r="BM269" s="501"/>
      <c r="BN269" s="501"/>
      <c r="BO269" s="501"/>
    </row>
    <row r="270" spans="1:67" s="500" customFormat="1">
      <c r="A270" s="539"/>
      <c r="P270" s="502"/>
      <c r="Q270" s="502"/>
      <c r="R270" s="502"/>
      <c r="S270" s="740"/>
      <c r="T270" s="502"/>
      <c r="U270" s="503"/>
      <c r="W270" s="503"/>
      <c r="X270" s="503"/>
      <c r="Y270" s="503"/>
      <c r="Z270" s="503"/>
      <c r="AA270" s="503"/>
      <c r="AB270" s="503"/>
      <c r="AC270" s="503"/>
      <c r="AD270" s="503"/>
      <c r="AE270" s="503"/>
      <c r="AF270" s="529"/>
      <c r="AG270" s="741"/>
      <c r="AH270" s="741"/>
      <c r="AI270" s="741"/>
      <c r="AJ270" s="741"/>
      <c r="AK270" s="741"/>
      <c r="AL270" s="741"/>
      <c r="AM270" s="507"/>
      <c r="AN270" s="529"/>
      <c r="AO270" s="529"/>
      <c r="AP270" s="532"/>
      <c r="AQ270" s="529"/>
      <c r="AR270" s="501"/>
      <c r="AS270" s="501"/>
      <c r="AT270" s="501"/>
      <c r="AU270" s="501"/>
      <c r="AV270" s="501"/>
      <c r="AW270" s="501"/>
      <c r="AX270" s="501"/>
      <c r="AY270" s="501"/>
      <c r="AZ270" s="501"/>
      <c r="BA270" s="501"/>
      <c r="BB270" s="501"/>
      <c r="BC270" s="501"/>
      <c r="BD270" s="501"/>
      <c r="BE270" s="501"/>
      <c r="BF270" s="501"/>
      <c r="BG270" s="501"/>
      <c r="BH270" s="501"/>
      <c r="BI270" s="501"/>
      <c r="BJ270" s="501"/>
      <c r="BK270" s="501"/>
      <c r="BL270" s="501"/>
      <c r="BM270" s="501"/>
      <c r="BN270" s="501"/>
      <c r="BO270" s="501"/>
    </row>
    <row r="271" spans="1:67" s="500" customFormat="1">
      <c r="A271" s="539"/>
      <c r="P271" s="502"/>
      <c r="Q271" s="502"/>
      <c r="R271" s="502"/>
      <c r="S271" s="740"/>
      <c r="T271" s="502"/>
      <c r="U271" s="503"/>
      <c r="W271" s="503"/>
      <c r="X271" s="503"/>
      <c r="Y271" s="503"/>
      <c r="Z271" s="503"/>
      <c r="AA271" s="503"/>
      <c r="AB271" s="503"/>
      <c r="AC271" s="503"/>
      <c r="AD271" s="503"/>
      <c r="AE271" s="503"/>
      <c r="AF271" s="529"/>
      <c r="AG271" s="741"/>
      <c r="AH271" s="741"/>
      <c r="AI271" s="741"/>
      <c r="AJ271" s="741"/>
      <c r="AK271" s="741"/>
      <c r="AL271" s="741"/>
      <c r="AM271" s="507"/>
      <c r="AN271" s="529"/>
      <c r="AO271" s="529"/>
      <c r="AP271" s="532"/>
      <c r="AQ271" s="529"/>
      <c r="AR271" s="501"/>
      <c r="AS271" s="501"/>
      <c r="AT271" s="501"/>
      <c r="AU271" s="501"/>
      <c r="AV271" s="501"/>
      <c r="AW271" s="501"/>
      <c r="AX271" s="501"/>
      <c r="AY271" s="501"/>
      <c r="AZ271" s="501"/>
      <c r="BA271" s="501"/>
      <c r="BB271" s="501"/>
      <c r="BC271" s="501"/>
      <c r="BD271" s="501"/>
      <c r="BE271" s="501"/>
      <c r="BF271" s="501"/>
      <c r="BG271" s="501"/>
      <c r="BH271" s="501"/>
      <c r="BI271" s="501"/>
      <c r="BJ271" s="501"/>
      <c r="BK271" s="501"/>
      <c r="BL271" s="501"/>
      <c r="BM271" s="501"/>
      <c r="BN271" s="501"/>
      <c r="BO271" s="501"/>
    </row>
    <row r="272" spans="1:67" s="500" customFormat="1">
      <c r="A272" s="539"/>
      <c r="P272" s="502"/>
      <c r="Q272" s="502"/>
      <c r="R272" s="502"/>
      <c r="S272" s="740"/>
      <c r="T272" s="502"/>
      <c r="U272" s="503"/>
      <c r="W272" s="503"/>
      <c r="X272" s="503"/>
      <c r="Y272" s="503"/>
      <c r="Z272" s="503"/>
      <c r="AA272" s="503"/>
      <c r="AB272" s="503"/>
      <c r="AC272" s="503"/>
      <c r="AD272" s="503"/>
      <c r="AE272" s="503"/>
      <c r="AF272" s="529"/>
      <c r="AG272" s="741"/>
      <c r="AH272" s="741"/>
      <c r="AI272" s="741"/>
      <c r="AJ272" s="741"/>
      <c r="AK272" s="741"/>
      <c r="AL272" s="741"/>
      <c r="AM272" s="507"/>
      <c r="AN272" s="529"/>
      <c r="AO272" s="529"/>
      <c r="AP272" s="532"/>
      <c r="AQ272" s="529"/>
      <c r="AR272" s="501"/>
      <c r="AS272" s="501"/>
      <c r="AT272" s="501"/>
      <c r="AU272" s="501"/>
      <c r="AV272" s="501"/>
      <c r="AW272" s="501"/>
      <c r="AX272" s="501"/>
      <c r="AY272" s="501"/>
      <c r="AZ272" s="501"/>
      <c r="BA272" s="501"/>
      <c r="BB272" s="501"/>
      <c r="BC272" s="501"/>
      <c r="BD272" s="501"/>
      <c r="BE272" s="501"/>
      <c r="BF272" s="501"/>
      <c r="BG272" s="501"/>
      <c r="BH272" s="501"/>
      <c r="BI272" s="501"/>
      <c r="BJ272" s="501"/>
      <c r="BK272" s="501"/>
      <c r="BL272" s="501"/>
      <c r="BM272" s="501"/>
      <c r="BN272" s="501"/>
      <c r="BO272" s="501"/>
    </row>
    <row r="273" spans="1:67" s="500" customFormat="1">
      <c r="A273" s="539"/>
      <c r="P273" s="502"/>
      <c r="Q273" s="502"/>
      <c r="R273" s="502"/>
      <c r="S273" s="740"/>
      <c r="T273" s="502"/>
      <c r="U273" s="503"/>
      <c r="W273" s="503"/>
      <c r="X273" s="503"/>
      <c r="Y273" s="503"/>
      <c r="Z273" s="503"/>
      <c r="AA273" s="503"/>
      <c r="AB273" s="503"/>
      <c r="AC273" s="503"/>
      <c r="AD273" s="503"/>
      <c r="AE273" s="503"/>
      <c r="AF273" s="529"/>
      <c r="AG273" s="741"/>
      <c r="AH273" s="741"/>
      <c r="AI273" s="741"/>
      <c r="AJ273" s="741"/>
      <c r="AK273" s="741"/>
      <c r="AL273" s="741"/>
      <c r="AM273" s="507"/>
      <c r="AN273" s="529"/>
      <c r="AO273" s="529"/>
      <c r="AP273" s="532"/>
      <c r="AQ273" s="529"/>
      <c r="AR273" s="501"/>
      <c r="AS273" s="501"/>
      <c r="AT273" s="501"/>
      <c r="AU273" s="501"/>
      <c r="AV273" s="501"/>
      <c r="AW273" s="501"/>
      <c r="AX273" s="501"/>
      <c r="AY273" s="501"/>
      <c r="AZ273" s="501"/>
      <c r="BA273" s="501"/>
      <c r="BB273" s="501"/>
      <c r="BC273" s="501"/>
      <c r="BD273" s="501"/>
      <c r="BE273" s="501"/>
      <c r="BF273" s="501"/>
      <c r="BG273" s="501"/>
      <c r="BH273" s="501"/>
      <c r="BI273" s="501"/>
      <c r="BJ273" s="501"/>
      <c r="BK273" s="501"/>
      <c r="BL273" s="501"/>
      <c r="BM273" s="501"/>
      <c r="BN273" s="501"/>
      <c r="BO273" s="501"/>
    </row>
    <row r="274" spans="1:67" s="500" customFormat="1">
      <c r="A274" s="539"/>
      <c r="P274" s="502"/>
      <c r="Q274" s="502"/>
      <c r="R274" s="502"/>
      <c r="S274" s="740"/>
      <c r="T274" s="502"/>
      <c r="U274" s="503"/>
      <c r="W274" s="503"/>
      <c r="X274" s="503"/>
      <c r="Y274" s="503"/>
      <c r="Z274" s="503"/>
      <c r="AA274" s="503"/>
      <c r="AB274" s="503"/>
      <c r="AC274" s="503"/>
      <c r="AD274" s="503"/>
      <c r="AE274" s="503"/>
      <c r="AF274" s="529"/>
      <c r="AG274" s="741"/>
      <c r="AH274" s="741"/>
      <c r="AI274" s="741"/>
      <c r="AJ274" s="741"/>
      <c r="AK274" s="741"/>
      <c r="AL274" s="741"/>
      <c r="AM274" s="507"/>
      <c r="AN274" s="529"/>
      <c r="AO274" s="529"/>
      <c r="AP274" s="532"/>
      <c r="AQ274" s="529"/>
      <c r="AR274" s="501"/>
      <c r="AS274" s="501"/>
      <c r="AT274" s="501"/>
      <c r="AU274" s="501"/>
      <c r="AV274" s="501"/>
      <c r="AW274" s="501"/>
      <c r="AX274" s="501"/>
      <c r="AY274" s="501"/>
      <c r="AZ274" s="501"/>
      <c r="BA274" s="501"/>
      <c r="BB274" s="501"/>
      <c r="BC274" s="501"/>
      <c r="BD274" s="501"/>
      <c r="BE274" s="501"/>
      <c r="BF274" s="501"/>
      <c r="BG274" s="501"/>
      <c r="BH274" s="501"/>
      <c r="BI274" s="501"/>
      <c r="BJ274" s="501"/>
      <c r="BK274" s="501"/>
      <c r="BL274" s="501"/>
      <c r="BM274" s="501"/>
      <c r="BN274" s="501"/>
      <c r="BO274" s="501"/>
    </row>
    <row r="275" spans="1:67" s="500" customFormat="1">
      <c r="A275" s="539"/>
      <c r="P275" s="502"/>
      <c r="Q275" s="502"/>
      <c r="R275" s="502"/>
      <c r="S275" s="740"/>
      <c r="T275" s="502"/>
      <c r="U275" s="503"/>
      <c r="W275" s="503"/>
      <c r="X275" s="503"/>
      <c r="Y275" s="503"/>
      <c r="Z275" s="503"/>
      <c r="AA275" s="503"/>
      <c r="AB275" s="503"/>
      <c r="AC275" s="503"/>
      <c r="AD275" s="503"/>
      <c r="AE275" s="503"/>
      <c r="AF275" s="529"/>
      <c r="AG275" s="741"/>
      <c r="AH275" s="741"/>
      <c r="AI275" s="741"/>
      <c r="AJ275" s="741"/>
      <c r="AK275" s="741"/>
      <c r="AL275" s="741"/>
      <c r="AM275" s="507"/>
      <c r="AN275" s="529"/>
      <c r="AO275" s="529"/>
      <c r="AP275" s="532"/>
      <c r="AQ275" s="529"/>
      <c r="AR275" s="501"/>
      <c r="AS275" s="501"/>
      <c r="AT275" s="501"/>
      <c r="AU275" s="501"/>
      <c r="AV275" s="501"/>
      <c r="AW275" s="501"/>
      <c r="AX275" s="501"/>
      <c r="AY275" s="501"/>
      <c r="AZ275" s="501"/>
      <c r="BA275" s="501"/>
      <c r="BB275" s="501"/>
      <c r="BC275" s="501"/>
      <c r="BD275" s="501"/>
      <c r="BE275" s="501"/>
      <c r="BF275" s="501"/>
      <c r="BG275" s="501"/>
      <c r="BH275" s="501"/>
      <c r="BI275" s="501"/>
      <c r="BJ275" s="501"/>
      <c r="BK275" s="501"/>
      <c r="BL275" s="501"/>
      <c r="BM275" s="501"/>
      <c r="BN275" s="501"/>
      <c r="BO275" s="501"/>
    </row>
    <row r="276" spans="1:67" s="500" customFormat="1">
      <c r="A276" s="539"/>
      <c r="P276" s="502"/>
      <c r="Q276" s="502"/>
      <c r="R276" s="502"/>
      <c r="S276" s="740"/>
      <c r="T276" s="502"/>
      <c r="U276" s="503"/>
      <c r="W276" s="503"/>
      <c r="X276" s="503"/>
      <c r="Y276" s="503"/>
      <c r="Z276" s="503"/>
      <c r="AA276" s="503"/>
      <c r="AB276" s="503"/>
      <c r="AC276" s="503"/>
      <c r="AD276" s="503"/>
      <c r="AE276" s="503"/>
      <c r="AF276" s="529"/>
      <c r="AG276" s="741"/>
      <c r="AH276" s="741"/>
      <c r="AI276" s="741"/>
      <c r="AJ276" s="741"/>
      <c r="AK276" s="741"/>
      <c r="AL276" s="741"/>
      <c r="AM276" s="507"/>
      <c r="AN276" s="529"/>
      <c r="AO276" s="529"/>
      <c r="AP276" s="532"/>
      <c r="AQ276" s="529"/>
      <c r="AR276" s="501"/>
      <c r="AS276" s="501"/>
      <c r="AT276" s="501"/>
      <c r="AU276" s="501"/>
      <c r="AV276" s="501"/>
      <c r="AW276" s="501"/>
      <c r="AX276" s="501"/>
      <c r="AY276" s="501"/>
      <c r="AZ276" s="501"/>
      <c r="BA276" s="501"/>
      <c r="BB276" s="501"/>
      <c r="BC276" s="501"/>
      <c r="BD276" s="501"/>
      <c r="BE276" s="501"/>
      <c r="BF276" s="501"/>
      <c r="BG276" s="501"/>
      <c r="BH276" s="501"/>
      <c r="BI276" s="501"/>
      <c r="BJ276" s="501"/>
      <c r="BK276" s="501"/>
      <c r="BL276" s="501"/>
      <c r="BM276" s="501"/>
      <c r="BN276" s="501"/>
      <c r="BO276" s="501"/>
    </row>
    <row r="277" spans="1:67" s="500" customFormat="1">
      <c r="A277" s="539"/>
      <c r="P277" s="502"/>
      <c r="Q277" s="502"/>
      <c r="R277" s="502"/>
      <c r="S277" s="740"/>
      <c r="T277" s="502"/>
      <c r="U277" s="503"/>
      <c r="W277" s="503"/>
      <c r="X277" s="503"/>
      <c r="Y277" s="503"/>
      <c r="Z277" s="503"/>
      <c r="AA277" s="503"/>
      <c r="AB277" s="503"/>
      <c r="AC277" s="503"/>
      <c r="AD277" s="503"/>
      <c r="AE277" s="503"/>
      <c r="AF277" s="529"/>
      <c r="AG277" s="741"/>
      <c r="AH277" s="741"/>
      <c r="AI277" s="741"/>
      <c r="AJ277" s="741"/>
      <c r="AK277" s="741"/>
      <c r="AL277" s="741"/>
      <c r="AM277" s="507"/>
      <c r="AN277" s="529"/>
      <c r="AO277" s="529"/>
      <c r="AP277" s="532"/>
      <c r="AQ277" s="529"/>
      <c r="AR277" s="501"/>
      <c r="AS277" s="501"/>
      <c r="AT277" s="501"/>
      <c r="AU277" s="501"/>
      <c r="AV277" s="501"/>
      <c r="AW277" s="501"/>
      <c r="AX277" s="501"/>
      <c r="AY277" s="501"/>
      <c r="AZ277" s="501"/>
      <c r="BA277" s="501"/>
      <c r="BB277" s="501"/>
      <c r="BC277" s="501"/>
      <c r="BD277" s="501"/>
      <c r="BE277" s="501"/>
      <c r="BF277" s="501"/>
      <c r="BG277" s="501"/>
      <c r="BH277" s="501"/>
      <c r="BI277" s="501"/>
      <c r="BJ277" s="501"/>
      <c r="BK277" s="501"/>
      <c r="BL277" s="501"/>
      <c r="BM277" s="501"/>
      <c r="BN277" s="501"/>
      <c r="BO277" s="501"/>
    </row>
    <row r="278" spans="1:67" s="500" customFormat="1">
      <c r="A278" s="539"/>
      <c r="P278" s="502"/>
      <c r="Q278" s="502"/>
      <c r="R278" s="502"/>
      <c r="S278" s="740"/>
      <c r="T278" s="502"/>
      <c r="U278" s="503"/>
      <c r="W278" s="503"/>
      <c r="X278" s="503"/>
      <c r="Y278" s="503"/>
      <c r="Z278" s="503"/>
      <c r="AA278" s="503"/>
      <c r="AB278" s="503"/>
      <c r="AC278" s="503"/>
      <c r="AD278" s="503"/>
      <c r="AE278" s="503"/>
      <c r="AF278" s="529"/>
      <c r="AG278" s="741"/>
      <c r="AH278" s="741"/>
      <c r="AI278" s="741"/>
      <c r="AJ278" s="741"/>
      <c r="AK278" s="741"/>
      <c r="AL278" s="741"/>
      <c r="AM278" s="507"/>
      <c r="AN278" s="529"/>
      <c r="AO278" s="529"/>
      <c r="AP278" s="532"/>
      <c r="AQ278" s="529"/>
      <c r="AR278" s="501"/>
      <c r="AS278" s="501"/>
      <c r="AT278" s="501"/>
      <c r="AU278" s="501"/>
      <c r="AV278" s="501"/>
      <c r="AW278" s="501"/>
      <c r="AX278" s="501"/>
      <c r="AY278" s="501"/>
      <c r="AZ278" s="501"/>
      <c r="BA278" s="501"/>
      <c r="BB278" s="501"/>
      <c r="BC278" s="501"/>
      <c r="BD278" s="501"/>
      <c r="BE278" s="501"/>
      <c r="BF278" s="501"/>
      <c r="BG278" s="501"/>
      <c r="BH278" s="501"/>
      <c r="BI278" s="501"/>
      <c r="BJ278" s="501"/>
      <c r="BK278" s="501"/>
      <c r="BL278" s="501"/>
      <c r="BM278" s="501"/>
      <c r="BN278" s="501"/>
      <c r="BO278" s="501"/>
    </row>
    <row r="279" spans="1:67" s="500" customFormat="1">
      <c r="A279" s="539"/>
      <c r="P279" s="502"/>
      <c r="Q279" s="502"/>
      <c r="R279" s="502"/>
      <c r="S279" s="740"/>
      <c r="T279" s="502"/>
      <c r="U279" s="503"/>
      <c r="W279" s="503"/>
      <c r="X279" s="503"/>
      <c r="Y279" s="503"/>
      <c r="Z279" s="503"/>
      <c r="AA279" s="503"/>
      <c r="AB279" s="503"/>
      <c r="AC279" s="503"/>
      <c r="AD279" s="503"/>
      <c r="AE279" s="503"/>
      <c r="AF279" s="529"/>
      <c r="AG279" s="741"/>
      <c r="AH279" s="741"/>
      <c r="AI279" s="741"/>
      <c r="AJ279" s="741"/>
      <c r="AK279" s="741"/>
      <c r="AL279" s="741"/>
      <c r="AM279" s="507"/>
      <c r="AN279" s="529"/>
      <c r="AO279" s="529"/>
      <c r="AP279" s="532"/>
      <c r="AQ279" s="529"/>
      <c r="AR279" s="501"/>
      <c r="AS279" s="501"/>
      <c r="AT279" s="501"/>
      <c r="AU279" s="501"/>
      <c r="AV279" s="501"/>
      <c r="AW279" s="501"/>
      <c r="AX279" s="501"/>
      <c r="AY279" s="501"/>
      <c r="AZ279" s="501"/>
      <c r="BA279" s="501"/>
      <c r="BB279" s="501"/>
      <c r="BC279" s="501"/>
      <c r="BD279" s="501"/>
      <c r="BE279" s="501"/>
      <c r="BF279" s="501"/>
      <c r="BG279" s="501"/>
      <c r="BH279" s="501"/>
      <c r="BI279" s="501"/>
      <c r="BJ279" s="501"/>
      <c r="BK279" s="501"/>
      <c r="BL279" s="501"/>
      <c r="BM279" s="501"/>
      <c r="BN279" s="501"/>
      <c r="BO279" s="501"/>
    </row>
    <row r="280" spans="1:67" s="500" customFormat="1">
      <c r="A280" s="539"/>
      <c r="P280" s="502"/>
      <c r="Q280" s="502"/>
      <c r="R280" s="502"/>
      <c r="S280" s="740"/>
      <c r="T280" s="502"/>
      <c r="U280" s="503"/>
      <c r="W280" s="503"/>
      <c r="X280" s="503"/>
      <c r="Y280" s="503"/>
      <c r="Z280" s="503"/>
      <c r="AA280" s="503"/>
      <c r="AB280" s="503"/>
      <c r="AC280" s="503"/>
      <c r="AD280" s="503"/>
      <c r="AE280" s="503"/>
      <c r="AF280" s="529"/>
      <c r="AG280" s="741"/>
      <c r="AH280" s="741"/>
      <c r="AI280" s="741"/>
      <c r="AJ280" s="741"/>
      <c r="AK280" s="741"/>
      <c r="AL280" s="741"/>
      <c r="AM280" s="507"/>
      <c r="AN280" s="529"/>
      <c r="AO280" s="529"/>
      <c r="AP280" s="532"/>
      <c r="AQ280" s="529"/>
      <c r="AR280" s="501"/>
      <c r="AS280" s="501"/>
      <c r="AT280" s="501"/>
      <c r="AU280" s="501"/>
      <c r="AV280" s="501"/>
      <c r="AW280" s="501"/>
      <c r="AX280" s="501"/>
      <c r="AY280" s="501"/>
      <c r="AZ280" s="501"/>
      <c r="BA280" s="501"/>
      <c r="BB280" s="501"/>
      <c r="BC280" s="501"/>
      <c r="BD280" s="501"/>
      <c r="BE280" s="501"/>
      <c r="BF280" s="501"/>
      <c r="BG280" s="501"/>
      <c r="BH280" s="501"/>
      <c r="BI280" s="501"/>
      <c r="BJ280" s="501"/>
      <c r="BK280" s="501"/>
      <c r="BL280" s="501"/>
      <c r="BM280" s="501"/>
      <c r="BN280" s="501"/>
      <c r="BO280" s="501"/>
    </row>
    <row r="281" spans="1:67" s="500" customFormat="1">
      <c r="A281" s="539"/>
      <c r="P281" s="502"/>
      <c r="Q281" s="502"/>
      <c r="R281" s="502"/>
      <c r="S281" s="740"/>
      <c r="T281" s="502"/>
      <c r="U281" s="503"/>
      <c r="W281" s="503"/>
      <c r="X281" s="503"/>
      <c r="Y281" s="503"/>
      <c r="Z281" s="503"/>
      <c r="AA281" s="503"/>
      <c r="AB281" s="503"/>
      <c r="AC281" s="503"/>
      <c r="AD281" s="503"/>
      <c r="AE281" s="503"/>
      <c r="AF281" s="529"/>
      <c r="AG281" s="741"/>
      <c r="AH281" s="741"/>
      <c r="AI281" s="741"/>
      <c r="AJ281" s="741"/>
      <c r="AK281" s="741"/>
      <c r="AL281" s="741"/>
      <c r="AM281" s="507"/>
      <c r="AN281" s="529"/>
      <c r="AO281" s="529"/>
      <c r="AP281" s="532"/>
      <c r="AQ281" s="529"/>
      <c r="AR281" s="501"/>
      <c r="AS281" s="501"/>
      <c r="AT281" s="501"/>
      <c r="AU281" s="501"/>
      <c r="AV281" s="501"/>
      <c r="AW281" s="501"/>
      <c r="AX281" s="501"/>
      <c r="AY281" s="501"/>
      <c r="AZ281" s="501"/>
      <c r="BA281" s="501"/>
      <c r="BB281" s="501"/>
      <c r="BC281" s="501"/>
      <c r="BD281" s="501"/>
      <c r="BE281" s="501"/>
      <c r="BF281" s="501"/>
      <c r="BG281" s="501"/>
      <c r="BH281" s="501"/>
      <c r="BI281" s="501"/>
      <c r="BJ281" s="501"/>
      <c r="BK281" s="501"/>
      <c r="BL281" s="501"/>
      <c r="BM281" s="501"/>
      <c r="BN281" s="501"/>
      <c r="BO281" s="501"/>
    </row>
    <row r="282" spans="1:67" s="500" customFormat="1">
      <c r="A282" s="539"/>
      <c r="P282" s="502"/>
      <c r="Q282" s="502"/>
      <c r="R282" s="502"/>
      <c r="S282" s="740"/>
      <c r="T282" s="502"/>
      <c r="U282" s="503"/>
      <c r="W282" s="503"/>
      <c r="X282" s="503"/>
      <c r="Y282" s="503"/>
      <c r="Z282" s="503"/>
      <c r="AA282" s="503"/>
      <c r="AB282" s="503"/>
      <c r="AC282" s="503"/>
      <c r="AD282" s="503"/>
      <c r="AE282" s="503"/>
      <c r="AF282" s="529"/>
      <c r="AG282" s="741"/>
      <c r="AH282" s="741"/>
      <c r="AI282" s="741"/>
      <c r="AJ282" s="741"/>
      <c r="AK282" s="741"/>
      <c r="AL282" s="741"/>
      <c r="AM282" s="507"/>
      <c r="AN282" s="529"/>
      <c r="AO282" s="529"/>
      <c r="AP282" s="532"/>
      <c r="AQ282" s="529"/>
      <c r="AR282" s="501"/>
      <c r="AS282" s="501"/>
      <c r="AT282" s="501"/>
      <c r="AU282" s="501"/>
      <c r="AV282" s="501"/>
      <c r="AW282" s="501"/>
      <c r="AX282" s="501"/>
      <c r="AY282" s="501"/>
      <c r="AZ282" s="501"/>
      <c r="BA282" s="501"/>
      <c r="BB282" s="501"/>
      <c r="BC282" s="501"/>
      <c r="BD282" s="501"/>
      <c r="BE282" s="501"/>
      <c r="BF282" s="501"/>
      <c r="BG282" s="501"/>
      <c r="BH282" s="501"/>
      <c r="BI282" s="501"/>
      <c r="BJ282" s="501"/>
      <c r="BK282" s="501"/>
      <c r="BL282" s="501"/>
      <c r="BM282" s="501"/>
      <c r="BN282" s="501"/>
      <c r="BO282" s="501"/>
    </row>
    <row r="283" spans="1:67" s="500" customFormat="1">
      <c r="A283" s="539"/>
      <c r="P283" s="502"/>
      <c r="Q283" s="502"/>
      <c r="R283" s="502"/>
      <c r="S283" s="740"/>
      <c r="T283" s="502"/>
      <c r="U283" s="503"/>
      <c r="W283" s="503"/>
      <c r="X283" s="503"/>
      <c r="Y283" s="503"/>
      <c r="Z283" s="503"/>
      <c r="AA283" s="503"/>
      <c r="AB283" s="503"/>
      <c r="AC283" s="503"/>
      <c r="AD283" s="503"/>
      <c r="AE283" s="503"/>
      <c r="AF283" s="529"/>
      <c r="AG283" s="741"/>
      <c r="AH283" s="741"/>
      <c r="AI283" s="741"/>
      <c r="AJ283" s="741"/>
      <c r="AK283" s="741"/>
      <c r="AL283" s="741"/>
      <c r="AM283" s="507"/>
      <c r="AN283" s="529"/>
      <c r="AO283" s="529"/>
      <c r="AP283" s="532"/>
      <c r="AQ283" s="529"/>
      <c r="AR283" s="501"/>
      <c r="AS283" s="501"/>
      <c r="AT283" s="501"/>
      <c r="AU283" s="501"/>
      <c r="AV283" s="501"/>
      <c r="AW283" s="501"/>
      <c r="AX283" s="501"/>
      <c r="AY283" s="501"/>
      <c r="AZ283" s="501"/>
      <c r="BA283" s="501"/>
      <c r="BB283" s="501"/>
      <c r="BC283" s="501"/>
      <c r="BD283" s="501"/>
      <c r="BE283" s="501"/>
      <c r="BF283" s="501"/>
      <c r="BG283" s="501"/>
      <c r="BH283" s="501"/>
      <c r="BI283" s="501"/>
      <c r="BJ283" s="501"/>
      <c r="BK283" s="501"/>
      <c r="BL283" s="501"/>
      <c r="BM283" s="501"/>
      <c r="BN283" s="501"/>
      <c r="BO283" s="501"/>
    </row>
    <row r="284" spans="1:67" s="500" customFormat="1">
      <c r="A284" s="539"/>
      <c r="P284" s="502"/>
      <c r="Q284" s="502"/>
      <c r="R284" s="502"/>
      <c r="S284" s="740"/>
      <c r="T284" s="502"/>
      <c r="U284" s="503"/>
      <c r="W284" s="503"/>
      <c r="X284" s="503"/>
      <c r="Y284" s="503"/>
      <c r="Z284" s="503"/>
      <c r="AA284" s="503"/>
      <c r="AB284" s="503"/>
      <c r="AC284" s="503"/>
      <c r="AD284" s="503"/>
      <c r="AE284" s="503"/>
      <c r="AF284" s="529"/>
      <c r="AG284" s="741"/>
      <c r="AH284" s="741"/>
      <c r="AI284" s="741"/>
      <c r="AJ284" s="741"/>
      <c r="AK284" s="741"/>
      <c r="AL284" s="741"/>
      <c r="AM284" s="507"/>
      <c r="AN284" s="529"/>
      <c r="AO284" s="529"/>
      <c r="AP284" s="532"/>
      <c r="AQ284" s="529"/>
      <c r="AR284" s="501"/>
      <c r="AS284" s="501"/>
      <c r="AT284" s="501"/>
      <c r="AU284" s="501"/>
      <c r="AV284" s="501"/>
      <c r="AW284" s="501"/>
      <c r="AX284" s="501"/>
      <c r="AY284" s="501"/>
      <c r="AZ284" s="501"/>
      <c r="BA284" s="501"/>
      <c r="BB284" s="501"/>
      <c r="BC284" s="501"/>
      <c r="BD284" s="501"/>
      <c r="BE284" s="501"/>
      <c r="BF284" s="501"/>
      <c r="BG284" s="501"/>
      <c r="BH284" s="501"/>
      <c r="BI284" s="501"/>
      <c r="BJ284" s="501"/>
      <c r="BK284" s="501"/>
      <c r="BL284" s="501"/>
      <c r="BM284" s="501"/>
      <c r="BN284" s="501"/>
      <c r="BO284" s="501"/>
    </row>
    <row r="285" spans="1:67" s="500" customFormat="1">
      <c r="A285" s="539"/>
      <c r="P285" s="502"/>
      <c r="Q285" s="502"/>
      <c r="R285" s="502"/>
      <c r="S285" s="740"/>
      <c r="T285" s="502"/>
      <c r="U285" s="503"/>
      <c r="W285" s="503"/>
      <c r="X285" s="503"/>
      <c r="Y285" s="503"/>
      <c r="Z285" s="503"/>
      <c r="AA285" s="503"/>
      <c r="AB285" s="503"/>
      <c r="AC285" s="503"/>
      <c r="AD285" s="503"/>
      <c r="AE285" s="503"/>
      <c r="AF285" s="529"/>
      <c r="AG285" s="741"/>
      <c r="AH285" s="741"/>
      <c r="AI285" s="741"/>
      <c r="AJ285" s="741"/>
      <c r="AK285" s="741"/>
      <c r="AL285" s="741"/>
      <c r="AM285" s="507"/>
      <c r="AN285" s="529"/>
      <c r="AO285" s="529"/>
      <c r="AP285" s="532"/>
      <c r="AQ285" s="529"/>
      <c r="AR285" s="501"/>
      <c r="AS285" s="501"/>
      <c r="AT285" s="501"/>
      <c r="AU285" s="501"/>
      <c r="AV285" s="501"/>
      <c r="AW285" s="501"/>
      <c r="AX285" s="501"/>
      <c r="AY285" s="501"/>
      <c r="AZ285" s="501"/>
      <c r="BA285" s="501"/>
      <c r="BB285" s="501"/>
      <c r="BC285" s="501"/>
      <c r="BD285" s="501"/>
      <c r="BE285" s="501"/>
      <c r="BF285" s="501"/>
      <c r="BG285" s="501"/>
      <c r="BH285" s="501"/>
      <c r="BI285" s="501"/>
      <c r="BJ285" s="501"/>
      <c r="BK285" s="501"/>
      <c r="BL285" s="501"/>
      <c r="BM285" s="501"/>
      <c r="BN285" s="501"/>
      <c r="BO285" s="501"/>
    </row>
    <row r="286" spans="1:67" s="500" customFormat="1">
      <c r="A286" s="539"/>
      <c r="P286" s="502"/>
      <c r="Q286" s="502"/>
      <c r="R286" s="502"/>
      <c r="S286" s="740"/>
      <c r="T286" s="502"/>
      <c r="U286" s="503"/>
      <c r="W286" s="503"/>
      <c r="X286" s="503"/>
      <c r="Y286" s="503"/>
      <c r="Z286" s="503"/>
      <c r="AA286" s="503"/>
      <c r="AB286" s="503"/>
      <c r="AC286" s="503"/>
      <c r="AD286" s="503"/>
      <c r="AE286" s="503"/>
      <c r="AF286" s="529"/>
      <c r="AG286" s="741"/>
      <c r="AH286" s="741"/>
      <c r="AI286" s="741"/>
      <c r="AJ286" s="741"/>
      <c r="AK286" s="741"/>
      <c r="AL286" s="741"/>
      <c r="AM286" s="507"/>
      <c r="AN286" s="529"/>
      <c r="AO286" s="529"/>
      <c r="AP286" s="532"/>
      <c r="AQ286" s="529"/>
      <c r="AR286" s="501"/>
      <c r="AS286" s="501"/>
      <c r="AT286" s="501"/>
      <c r="AU286" s="501"/>
      <c r="AV286" s="501"/>
      <c r="AW286" s="501"/>
      <c r="AX286" s="501"/>
      <c r="AY286" s="501"/>
      <c r="AZ286" s="501"/>
      <c r="BA286" s="501"/>
      <c r="BB286" s="501"/>
      <c r="BC286" s="501"/>
      <c r="BD286" s="501"/>
      <c r="BE286" s="501"/>
      <c r="BF286" s="501"/>
      <c r="BG286" s="501"/>
      <c r="BH286" s="501"/>
      <c r="BI286" s="501"/>
      <c r="BJ286" s="501"/>
      <c r="BK286" s="501"/>
      <c r="BL286" s="501"/>
      <c r="BM286" s="501"/>
      <c r="BN286" s="501"/>
      <c r="BO286" s="501"/>
    </row>
    <row r="287" spans="1:67" s="500" customFormat="1">
      <c r="A287" s="539"/>
      <c r="P287" s="502"/>
      <c r="Q287" s="502"/>
      <c r="R287" s="502"/>
      <c r="S287" s="740"/>
      <c r="T287" s="502"/>
      <c r="U287" s="503"/>
      <c r="W287" s="503"/>
      <c r="X287" s="503"/>
      <c r="Y287" s="503"/>
      <c r="Z287" s="503"/>
      <c r="AA287" s="503"/>
      <c r="AB287" s="503"/>
      <c r="AC287" s="503"/>
      <c r="AD287" s="503"/>
      <c r="AE287" s="503"/>
      <c r="AF287" s="529"/>
      <c r="AG287" s="741"/>
      <c r="AH287" s="741"/>
      <c r="AI287" s="741"/>
      <c r="AJ287" s="741"/>
      <c r="AK287" s="741"/>
      <c r="AL287" s="741"/>
      <c r="AM287" s="507"/>
      <c r="AN287" s="529"/>
      <c r="AO287" s="529"/>
      <c r="AP287" s="532"/>
      <c r="AQ287" s="529"/>
      <c r="AR287" s="501"/>
      <c r="AS287" s="501"/>
      <c r="AT287" s="501"/>
      <c r="AU287" s="501"/>
      <c r="AV287" s="501"/>
      <c r="AW287" s="501"/>
      <c r="AX287" s="501"/>
      <c r="AY287" s="501"/>
      <c r="AZ287" s="501"/>
      <c r="BA287" s="501"/>
      <c r="BB287" s="501"/>
      <c r="BC287" s="501"/>
      <c r="BD287" s="501"/>
      <c r="BE287" s="501"/>
      <c r="BF287" s="501"/>
      <c r="BG287" s="501"/>
      <c r="BH287" s="501"/>
      <c r="BI287" s="501"/>
      <c r="BJ287" s="501"/>
      <c r="BK287" s="501"/>
      <c r="BL287" s="501"/>
      <c r="BM287" s="501"/>
      <c r="BN287" s="501"/>
      <c r="BO287" s="501"/>
    </row>
    <row r="288" spans="1:67" s="500" customFormat="1">
      <c r="A288" s="539"/>
      <c r="P288" s="502"/>
      <c r="Q288" s="502"/>
      <c r="R288" s="502"/>
      <c r="S288" s="740"/>
      <c r="T288" s="502"/>
      <c r="U288" s="503"/>
      <c r="W288" s="503"/>
      <c r="X288" s="503"/>
      <c r="Y288" s="503"/>
      <c r="Z288" s="503"/>
      <c r="AA288" s="503"/>
      <c r="AB288" s="503"/>
      <c r="AC288" s="503"/>
      <c r="AD288" s="503"/>
      <c r="AE288" s="503"/>
      <c r="AF288" s="529"/>
      <c r="AG288" s="741"/>
      <c r="AH288" s="741"/>
      <c r="AI288" s="741"/>
      <c r="AJ288" s="741"/>
      <c r="AK288" s="741"/>
      <c r="AL288" s="741"/>
      <c r="AM288" s="507"/>
      <c r="AN288" s="529"/>
      <c r="AO288" s="529"/>
      <c r="AP288" s="532"/>
      <c r="AQ288" s="529"/>
      <c r="AR288" s="501"/>
      <c r="AS288" s="501"/>
      <c r="AT288" s="501"/>
      <c r="AU288" s="501"/>
      <c r="AV288" s="501"/>
      <c r="AW288" s="501"/>
      <c r="AX288" s="501"/>
      <c r="AY288" s="501"/>
      <c r="AZ288" s="501"/>
      <c r="BA288" s="501"/>
      <c r="BB288" s="501"/>
      <c r="BC288" s="501"/>
      <c r="BD288" s="501"/>
      <c r="BE288" s="501"/>
      <c r="BF288" s="501"/>
      <c r="BG288" s="501"/>
      <c r="BH288" s="501"/>
      <c r="BI288" s="501"/>
      <c r="BJ288" s="501"/>
      <c r="BK288" s="501"/>
      <c r="BL288" s="501"/>
      <c r="BM288" s="501"/>
      <c r="BN288" s="501"/>
      <c r="BO288" s="501"/>
    </row>
    <row r="289" spans="1:67" s="500" customFormat="1">
      <c r="A289" s="539"/>
      <c r="P289" s="502"/>
      <c r="Q289" s="502"/>
      <c r="R289" s="502"/>
      <c r="S289" s="740"/>
      <c r="T289" s="502"/>
      <c r="U289" s="503"/>
      <c r="W289" s="503"/>
      <c r="X289" s="503"/>
      <c r="Y289" s="503"/>
      <c r="Z289" s="503"/>
      <c r="AA289" s="503"/>
      <c r="AB289" s="503"/>
      <c r="AC289" s="503"/>
      <c r="AD289" s="503"/>
      <c r="AE289" s="503"/>
      <c r="AF289" s="529"/>
      <c r="AG289" s="741"/>
      <c r="AH289" s="741"/>
      <c r="AI289" s="741"/>
      <c r="AJ289" s="741"/>
      <c r="AK289" s="741"/>
      <c r="AL289" s="741"/>
      <c r="AM289" s="507"/>
      <c r="AN289" s="529"/>
      <c r="AO289" s="529"/>
      <c r="AP289" s="532"/>
      <c r="AQ289" s="529"/>
      <c r="AR289" s="501"/>
      <c r="AS289" s="501"/>
      <c r="AT289" s="501"/>
      <c r="AU289" s="501"/>
      <c r="AV289" s="501"/>
      <c r="AW289" s="501"/>
      <c r="AX289" s="501"/>
      <c r="AY289" s="501"/>
      <c r="AZ289" s="501"/>
      <c r="BA289" s="501"/>
      <c r="BB289" s="501"/>
      <c r="BC289" s="501"/>
      <c r="BD289" s="501"/>
      <c r="BE289" s="501"/>
      <c r="BF289" s="501"/>
      <c r="BG289" s="501"/>
      <c r="BH289" s="501"/>
      <c r="BI289" s="501"/>
      <c r="BJ289" s="501"/>
      <c r="BK289" s="501"/>
      <c r="BL289" s="501"/>
      <c r="BM289" s="501"/>
      <c r="BN289" s="501"/>
      <c r="BO289" s="501"/>
    </row>
    <row r="290" spans="1:67" s="500" customFormat="1">
      <c r="A290" s="539"/>
      <c r="P290" s="502"/>
      <c r="Q290" s="502"/>
      <c r="R290" s="502"/>
      <c r="S290" s="740"/>
      <c r="T290" s="502"/>
      <c r="U290" s="503"/>
      <c r="W290" s="503"/>
      <c r="X290" s="503"/>
      <c r="Y290" s="503"/>
      <c r="Z290" s="503"/>
      <c r="AA290" s="503"/>
      <c r="AB290" s="503"/>
      <c r="AC290" s="503"/>
      <c r="AD290" s="503"/>
      <c r="AE290" s="503"/>
      <c r="AF290" s="529"/>
      <c r="AG290" s="741"/>
      <c r="AH290" s="741"/>
      <c r="AI290" s="741"/>
      <c r="AJ290" s="741"/>
      <c r="AK290" s="741"/>
      <c r="AL290" s="741"/>
      <c r="AM290" s="507"/>
      <c r="AN290" s="529"/>
      <c r="AO290" s="529"/>
      <c r="AP290" s="532"/>
      <c r="AQ290" s="529"/>
      <c r="AR290" s="501"/>
      <c r="AS290" s="501"/>
      <c r="AT290" s="501"/>
      <c r="AU290" s="501"/>
      <c r="AV290" s="501"/>
      <c r="AW290" s="501"/>
      <c r="AX290" s="501"/>
      <c r="AY290" s="501"/>
      <c r="AZ290" s="501"/>
      <c r="BA290" s="501"/>
      <c r="BB290" s="501"/>
      <c r="BC290" s="501"/>
      <c r="BD290" s="501"/>
      <c r="BE290" s="501"/>
      <c r="BF290" s="501"/>
      <c r="BG290" s="501"/>
      <c r="BH290" s="501"/>
      <c r="BI290" s="501"/>
      <c r="BJ290" s="501"/>
      <c r="BK290" s="501"/>
      <c r="BL290" s="501"/>
      <c r="BM290" s="501"/>
      <c r="BN290" s="501"/>
      <c r="BO290" s="501"/>
    </row>
    <row r="291" spans="1:67" s="500" customFormat="1">
      <c r="A291" s="539"/>
      <c r="P291" s="502"/>
      <c r="Q291" s="502"/>
      <c r="R291" s="502"/>
      <c r="S291" s="740"/>
      <c r="T291" s="502"/>
      <c r="U291" s="503"/>
      <c r="W291" s="503"/>
      <c r="X291" s="503"/>
      <c r="Y291" s="503"/>
      <c r="Z291" s="503"/>
      <c r="AA291" s="503"/>
      <c r="AB291" s="503"/>
      <c r="AC291" s="503"/>
      <c r="AD291" s="503"/>
      <c r="AE291" s="503"/>
      <c r="AF291" s="529"/>
      <c r="AG291" s="741"/>
      <c r="AH291" s="741"/>
      <c r="AI291" s="741"/>
      <c r="AJ291" s="741"/>
      <c r="AK291" s="741"/>
      <c r="AL291" s="741"/>
      <c r="AM291" s="507"/>
      <c r="AN291" s="529"/>
      <c r="AO291" s="529"/>
      <c r="AP291" s="532"/>
      <c r="AQ291" s="529"/>
      <c r="AR291" s="501"/>
      <c r="AS291" s="501"/>
      <c r="AT291" s="501"/>
      <c r="AU291" s="501"/>
      <c r="AV291" s="501"/>
      <c r="AW291" s="501"/>
      <c r="AX291" s="501"/>
      <c r="AY291" s="501"/>
      <c r="AZ291" s="501"/>
      <c r="BA291" s="501"/>
      <c r="BB291" s="501"/>
      <c r="BC291" s="501"/>
      <c r="BD291" s="501"/>
      <c r="BE291" s="501"/>
      <c r="BF291" s="501"/>
      <c r="BG291" s="501"/>
      <c r="BH291" s="501"/>
      <c r="BI291" s="501"/>
      <c r="BJ291" s="501"/>
      <c r="BK291" s="501"/>
      <c r="BL291" s="501"/>
      <c r="BM291" s="501"/>
      <c r="BN291" s="501"/>
      <c r="BO291" s="501"/>
    </row>
    <row r="292" spans="1:67" s="500" customFormat="1">
      <c r="A292" s="539"/>
      <c r="P292" s="502"/>
      <c r="Q292" s="502"/>
      <c r="R292" s="502"/>
      <c r="S292" s="740"/>
      <c r="T292" s="502"/>
      <c r="U292" s="503"/>
      <c r="W292" s="503"/>
      <c r="X292" s="503"/>
      <c r="Y292" s="503"/>
      <c r="Z292" s="503"/>
      <c r="AA292" s="503"/>
      <c r="AB292" s="503"/>
      <c r="AC292" s="503"/>
      <c r="AD292" s="503"/>
      <c r="AE292" s="503"/>
      <c r="AF292" s="529"/>
      <c r="AG292" s="741"/>
      <c r="AH292" s="741"/>
      <c r="AI292" s="741"/>
      <c r="AJ292" s="741"/>
      <c r="AK292" s="741"/>
      <c r="AL292" s="741"/>
      <c r="AM292" s="507"/>
      <c r="AN292" s="529"/>
      <c r="AO292" s="529"/>
      <c r="AP292" s="532"/>
      <c r="AQ292" s="529"/>
      <c r="AR292" s="501"/>
      <c r="AS292" s="501"/>
      <c r="AT292" s="501"/>
      <c r="AU292" s="501"/>
      <c r="AV292" s="501"/>
      <c r="AW292" s="501"/>
      <c r="AX292" s="501"/>
      <c r="AY292" s="501"/>
      <c r="AZ292" s="501"/>
      <c r="BA292" s="501"/>
      <c r="BB292" s="501"/>
      <c r="BC292" s="501"/>
      <c r="BD292" s="501"/>
      <c r="BE292" s="501"/>
      <c r="BF292" s="501"/>
      <c r="BG292" s="501"/>
      <c r="BH292" s="501"/>
      <c r="BI292" s="501"/>
      <c r="BJ292" s="501"/>
      <c r="BK292" s="501"/>
      <c r="BL292" s="501"/>
      <c r="BM292" s="501"/>
      <c r="BN292" s="501"/>
      <c r="BO292" s="501"/>
    </row>
    <row r="293" spans="1:67" s="500" customFormat="1">
      <c r="A293" s="539"/>
      <c r="P293" s="502"/>
      <c r="Q293" s="502"/>
      <c r="R293" s="502"/>
      <c r="S293" s="740"/>
      <c r="T293" s="502"/>
      <c r="U293" s="503"/>
      <c r="W293" s="503"/>
      <c r="X293" s="503"/>
      <c r="Y293" s="503"/>
      <c r="Z293" s="503"/>
      <c r="AA293" s="503"/>
      <c r="AB293" s="503"/>
      <c r="AC293" s="503"/>
      <c r="AD293" s="503"/>
      <c r="AE293" s="503"/>
      <c r="AF293" s="529"/>
      <c r="AG293" s="741"/>
      <c r="AH293" s="741"/>
      <c r="AI293" s="741"/>
      <c r="AJ293" s="741"/>
      <c r="AK293" s="741"/>
      <c r="AL293" s="741"/>
      <c r="AM293" s="507"/>
      <c r="AN293" s="529"/>
      <c r="AO293" s="529"/>
      <c r="AP293" s="532"/>
      <c r="AQ293" s="529"/>
      <c r="AR293" s="501"/>
      <c r="AS293" s="501"/>
      <c r="AT293" s="501"/>
      <c r="AU293" s="501"/>
      <c r="AV293" s="501"/>
      <c r="AW293" s="501"/>
      <c r="AX293" s="501"/>
      <c r="AY293" s="501"/>
      <c r="AZ293" s="501"/>
      <c r="BA293" s="501"/>
      <c r="BB293" s="501"/>
      <c r="BC293" s="501"/>
      <c r="BD293" s="501"/>
      <c r="BE293" s="501"/>
      <c r="BF293" s="501"/>
      <c r="BG293" s="501"/>
      <c r="BH293" s="501"/>
      <c r="BI293" s="501"/>
      <c r="BJ293" s="501"/>
      <c r="BK293" s="501"/>
      <c r="BL293" s="501"/>
      <c r="BM293" s="501"/>
      <c r="BN293" s="501"/>
      <c r="BO293" s="501"/>
    </row>
    <row r="294" spans="1:67" s="500" customFormat="1">
      <c r="A294" s="539"/>
      <c r="P294" s="502"/>
      <c r="Q294" s="502"/>
      <c r="R294" s="502"/>
      <c r="S294" s="740"/>
      <c r="T294" s="502"/>
      <c r="U294" s="503"/>
      <c r="W294" s="503"/>
      <c r="X294" s="503"/>
      <c r="Y294" s="503"/>
      <c r="Z294" s="503"/>
      <c r="AA294" s="503"/>
      <c r="AB294" s="503"/>
      <c r="AC294" s="503"/>
      <c r="AD294" s="503"/>
      <c r="AE294" s="503"/>
      <c r="AF294" s="529"/>
      <c r="AG294" s="741"/>
      <c r="AH294" s="741"/>
      <c r="AI294" s="741"/>
      <c r="AJ294" s="741"/>
      <c r="AK294" s="741"/>
      <c r="AL294" s="741"/>
      <c r="AM294" s="507"/>
      <c r="AN294" s="529"/>
      <c r="AO294" s="529"/>
      <c r="AP294" s="532"/>
      <c r="AQ294" s="529"/>
      <c r="AR294" s="501"/>
      <c r="AS294" s="501"/>
      <c r="AT294" s="501"/>
      <c r="AU294" s="501"/>
      <c r="AV294" s="501"/>
      <c r="AW294" s="501"/>
      <c r="AX294" s="501"/>
      <c r="AY294" s="501"/>
      <c r="AZ294" s="501"/>
      <c r="BA294" s="501"/>
      <c r="BB294" s="501"/>
      <c r="BC294" s="501"/>
      <c r="BD294" s="501"/>
      <c r="BE294" s="501"/>
      <c r="BF294" s="501"/>
      <c r="BG294" s="501"/>
      <c r="BH294" s="501"/>
      <c r="BI294" s="501"/>
      <c r="BJ294" s="501"/>
      <c r="BK294" s="501"/>
      <c r="BL294" s="501"/>
      <c r="BM294" s="501"/>
      <c r="BN294" s="501"/>
      <c r="BO294" s="501"/>
    </row>
    <row r="295" spans="1:67" s="500" customFormat="1">
      <c r="A295" s="539"/>
      <c r="P295" s="502"/>
      <c r="Q295" s="502"/>
      <c r="R295" s="502"/>
      <c r="S295" s="740"/>
      <c r="T295" s="502"/>
      <c r="U295" s="503"/>
      <c r="W295" s="503"/>
      <c r="X295" s="503"/>
      <c r="Y295" s="503"/>
      <c r="Z295" s="503"/>
      <c r="AA295" s="503"/>
      <c r="AB295" s="503"/>
      <c r="AC295" s="503"/>
      <c r="AD295" s="503"/>
      <c r="AE295" s="503"/>
      <c r="AF295" s="529"/>
      <c r="AG295" s="741"/>
      <c r="AH295" s="741"/>
      <c r="AI295" s="741"/>
      <c r="AJ295" s="741"/>
      <c r="AK295" s="741"/>
      <c r="AL295" s="741"/>
      <c r="AM295" s="507"/>
      <c r="AN295" s="529"/>
      <c r="AO295" s="529"/>
      <c r="AP295" s="532"/>
      <c r="AQ295" s="529"/>
      <c r="AR295" s="501"/>
      <c r="AS295" s="501"/>
      <c r="AT295" s="501"/>
      <c r="AU295" s="501"/>
      <c r="AV295" s="501"/>
      <c r="AW295" s="501"/>
      <c r="AX295" s="501"/>
      <c r="AY295" s="501"/>
      <c r="AZ295" s="501"/>
      <c r="BA295" s="501"/>
      <c r="BB295" s="501"/>
      <c r="BC295" s="501"/>
      <c r="BD295" s="501"/>
      <c r="BE295" s="501"/>
      <c r="BF295" s="501"/>
      <c r="BG295" s="501"/>
      <c r="BH295" s="501"/>
      <c r="BI295" s="501"/>
      <c r="BJ295" s="501"/>
      <c r="BK295" s="501"/>
      <c r="BL295" s="501"/>
      <c r="BM295" s="501"/>
      <c r="BN295" s="501"/>
      <c r="BO295" s="501"/>
    </row>
    <row r="296" spans="1:67" s="500" customFormat="1">
      <c r="A296" s="539"/>
      <c r="P296" s="502"/>
      <c r="Q296" s="502"/>
      <c r="R296" s="502"/>
      <c r="S296" s="740"/>
      <c r="T296" s="502"/>
      <c r="U296" s="503"/>
      <c r="W296" s="503"/>
      <c r="X296" s="503"/>
      <c r="Y296" s="503"/>
      <c r="Z296" s="503"/>
      <c r="AA296" s="503"/>
      <c r="AB296" s="503"/>
      <c r="AC296" s="503"/>
      <c r="AD296" s="503"/>
      <c r="AE296" s="503"/>
      <c r="AF296" s="529"/>
      <c r="AG296" s="741"/>
      <c r="AH296" s="741"/>
      <c r="AI296" s="741"/>
      <c r="AJ296" s="741"/>
      <c r="AK296" s="741"/>
      <c r="AL296" s="741"/>
      <c r="AM296" s="507"/>
      <c r="AN296" s="529"/>
      <c r="AO296" s="529"/>
      <c r="AP296" s="532"/>
      <c r="AQ296" s="529"/>
      <c r="AR296" s="501"/>
      <c r="AS296" s="501"/>
      <c r="AT296" s="501"/>
      <c r="AU296" s="501"/>
      <c r="AV296" s="501"/>
      <c r="AW296" s="501"/>
      <c r="AX296" s="501"/>
      <c r="AY296" s="501"/>
      <c r="AZ296" s="501"/>
      <c r="BA296" s="501"/>
      <c r="BB296" s="501"/>
      <c r="BC296" s="501"/>
      <c r="BD296" s="501"/>
      <c r="BE296" s="501"/>
      <c r="BF296" s="501"/>
      <c r="BG296" s="501"/>
      <c r="BH296" s="501"/>
      <c r="BI296" s="501"/>
      <c r="BJ296" s="501"/>
      <c r="BK296" s="501"/>
      <c r="BL296" s="501"/>
      <c r="BM296" s="501"/>
      <c r="BN296" s="501"/>
      <c r="BO296" s="501"/>
    </row>
    <row r="297" spans="1:67" s="500" customFormat="1">
      <c r="A297" s="539"/>
      <c r="P297" s="502"/>
      <c r="Q297" s="502"/>
      <c r="R297" s="502"/>
      <c r="S297" s="740"/>
      <c r="T297" s="502"/>
      <c r="U297" s="503"/>
      <c r="W297" s="503"/>
      <c r="X297" s="503"/>
      <c r="Y297" s="503"/>
      <c r="Z297" s="503"/>
      <c r="AA297" s="503"/>
      <c r="AB297" s="503"/>
      <c r="AC297" s="503"/>
      <c r="AD297" s="503"/>
      <c r="AE297" s="503"/>
      <c r="AF297" s="529"/>
      <c r="AG297" s="741"/>
      <c r="AH297" s="741"/>
      <c r="AI297" s="741"/>
      <c r="AJ297" s="741"/>
      <c r="AK297" s="741"/>
      <c r="AL297" s="741"/>
      <c r="AM297" s="507"/>
      <c r="AN297" s="529"/>
      <c r="AO297" s="529"/>
      <c r="AP297" s="532"/>
      <c r="AQ297" s="529"/>
      <c r="AR297" s="501"/>
      <c r="AS297" s="501"/>
      <c r="AT297" s="501"/>
      <c r="AU297" s="501"/>
      <c r="AV297" s="501"/>
      <c r="AW297" s="501"/>
      <c r="AX297" s="501"/>
      <c r="AY297" s="501"/>
      <c r="AZ297" s="501"/>
      <c r="BA297" s="501"/>
      <c r="BB297" s="501"/>
      <c r="BC297" s="501"/>
      <c r="BD297" s="501"/>
      <c r="BE297" s="501"/>
      <c r="BF297" s="501"/>
      <c r="BG297" s="501"/>
      <c r="BH297" s="501"/>
      <c r="BI297" s="501"/>
      <c r="BJ297" s="501"/>
      <c r="BK297" s="501"/>
      <c r="BL297" s="501"/>
      <c r="BM297" s="501"/>
      <c r="BN297" s="501"/>
      <c r="BO297" s="501"/>
    </row>
    <row r="298" spans="1:67" s="500" customFormat="1">
      <c r="A298" s="539"/>
      <c r="P298" s="502"/>
      <c r="Q298" s="502"/>
      <c r="R298" s="502"/>
      <c r="S298" s="740"/>
      <c r="T298" s="502"/>
      <c r="U298" s="503"/>
      <c r="W298" s="503"/>
      <c r="X298" s="503"/>
      <c r="Y298" s="503"/>
      <c r="Z298" s="503"/>
      <c r="AA298" s="503"/>
      <c r="AB298" s="503"/>
      <c r="AC298" s="503"/>
      <c r="AD298" s="503"/>
      <c r="AE298" s="503"/>
      <c r="AF298" s="529"/>
      <c r="AG298" s="741"/>
      <c r="AH298" s="741"/>
      <c r="AI298" s="741"/>
      <c r="AJ298" s="741"/>
      <c r="AK298" s="741"/>
      <c r="AL298" s="741"/>
      <c r="AM298" s="507"/>
      <c r="AN298" s="529"/>
      <c r="AO298" s="529"/>
      <c r="AP298" s="532"/>
      <c r="AQ298" s="529"/>
      <c r="AR298" s="501"/>
      <c r="AS298" s="501"/>
      <c r="AT298" s="501"/>
      <c r="AU298" s="501"/>
      <c r="AV298" s="501"/>
      <c r="AW298" s="501"/>
      <c r="AX298" s="501"/>
      <c r="AY298" s="501"/>
      <c r="AZ298" s="501"/>
      <c r="BA298" s="501"/>
      <c r="BB298" s="501"/>
      <c r="BC298" s="501"/>
      <c r="BD298" s="501"/>
      <c r="BE298" s="501"/>
      <c r="BF298" s="501"/>
      <c r="BG298" s="501"/>
      <c r="BH298" s="501"/>
      <c r="BI298" s="501"/>
      <c r="BJ298" s="501"/>
      <c r="BK298" s="501"/>
      <c r="BL298" s="501"/>
      <c r="BM298" s="501"/>
      <c r="BN298" s="501"/>
      <c r="BO298" s="501"/>
    </row>
    <row r="299" spans="1:67" s="500" customFormat="1">
      <c r="A299" s="539"/>
      <c r="P299" s="502"/>
      <c r="Q299" s="502"/>
      <c r="R299" s="502"/>
      <c r="S299" s="740"/>
      <c r="T299" s="502"/>
      <c r="U299" s="503"/>
      <c r="W299" s="503"/>
      <c r="X299" s="503"/>
      <c r="Y299" s="503"/>
      <c r="Z299" s="503"/>
      <c r="AA299" s="503"/>
      <c r="AB299" s="503"/>
      <c r="AC299" s="503"/>
      <c r="AD299" s="503"/>
      <c r="AE299" s="503"/>
      <c r="AF299" s="529"/>
      <c r="AG299" s="741"/>
      <c r="AH299" s="741"/>
      <c r="AI299" s="741"/>
      <c r="AJ299" s="741"/>
      <c r="AK299" s="741"/>
      <c r="AL299" s="741"/>
      <c r="AM299" s="507"/>
      <c r="AN299" s="529"/>
      <c r="AO299" s="529"/>
      <c r="AP299" s="532"/>
      <c r="AQ299" s="529"/>
      <c r="AR299" s="501"/>
      <c r="AS299" s="501"/>
      <c r="AT299" s="501"/>
      <c r="AU299" s="501"/>
      <c r="AV299" s="501"/>
      <c r="AW299" s="501"/>
      <c r="AX299" s="501"/>
      <c r="AY299" s="501"/>
      <c r="AZ299" s="501"/>
      <c r="BA299" s="501"/>
      <c r="BB299" s="501"/>
      <c r="BC299" s="501"/>
      <c r="BD299" s="501"/>
      <c r="BE299" s="501"/>
      <c r="BF299" s="501"/>
      <c r="BG299" s="501"/>
      <c r="BH299" s="501"/>
      <c r="BI299" s="501"/>
      <c r="BJ299" s="501"/>
      <c r="BK299" s="501"/>
      <c r="BL299" s="501"/>
      <c r="BM299" s="501"/>
      <c r="BN299" s="501"/>
      <c r="BO299" s="501"/>
    </row>
    <row r="300" spans="1:67" s="500" customFormat="1">
      <c r="A300" s="539"/>
      <c r="P300" s="502"/>
      <c r="Q300" s="502"/>
      <c r="R300" s="502"/>
      <c r="S300" s="740"/>
      <c r="T300" s="502"/>
      <c r="U300" s="503"/>
      <c r="W300" s="503"/>
      <c r="X300" s="503"/>
      <c r="Y300" s="503"/>
      <c r="Z300" s="503"/>
      <c r="AA300" s="503"/>
      <c r="AB300" s="503"/>
      <c r="AC300" s="503"/>
      <c r="AD300" s="503"/>
      <c r="AE300" s="503"/>
      <c r="AF300" s="529"/>
      <c r="AG300" s="741"/>
      <c r="AH300" s="741"/>
      <c r="AI300" s="741"/>
      <c r="AJ300" s="741"/>
      <c r="AK300" s="741"/>
      <c r="AL300" s="741"/>
      <c r="AM300" s="507"/>
      <c r="AN300" s="529"/>
      <c r="AO300" s="529"/>
      <c r="AP300" s="532"/>
      <c r="AQ300" s="529"/>
      <c r="AR300" s="501"/>
      <c r="AS300" s="501"/>
      <c r="AT300" s="501"/>
      <c r="AU300" s="501"/>
      <c r="AV300" s="501"/>
      <c r="AW300" s="501"/>
      <c r="AX300" s="501"/>
      <c r="AY300" s="501"/>
      <c r="AZ300" s="501"/>
      <c r="BA300" s="501"/>
      <c r="BB300" s="501"/>
      <c r="BC300" s="501"/>
      <c r="BD300" s="501"/>
      <c r="BE300" s="501"/>
      <c r="BF300" s="501"/>
      <c r="BG300" s="501"/>
      <c r="BH300" s="501"/>
      <c r="BI300" s="501"/>
      <c r="BJ300" s="501"/>
      <c r="BK300" s="501"/>
      <c r="BL300" s="501"/>
      <c r="BM300" s="501"/>
      <c r="BN300" s="501"/>
      <c r="BO300" s="501"/>
    </row>
    <row r="301" spans="1:67" s="500" customFormat="1">
      <c r="A301" s="539"/>
      <c r="P301" s="502"/>
      <c r="Q301" s="502"/>
      <c r="R301" s="502"/>
      <c r="S301" s="740"/>
      <c r="T301" s="502"/>
      <c r="U301" s="503"/>
      <c r="W301" s="503"/>
      <c r="X301" s="503"/>
      <c r="Y301" s="503"/>
      <c r="Z301" s="503"/>
      <c r="AA301" s="503"/>
      <c r="AB301" s="503"/>
      <c r="AC301" s="503"/>
      <c r="AD301" s="503"/>
      <c r="AE301" s="503"/>
      <c r="AF301" s="529"/>
      <c r="AG301" s="741"/>
      <c r="AH301" s="741"/>
      <c r="AI301" s="741"/>
      <c r="AJ301" s="741"/>
      <c r="AK301" s="741"/>
      <c r="AL301" s="741"/>
      <c r="AM301" s="507"/>
      <c r="AN301" s="529"/>
      <c r="AO301" s="529"/>
      <c r="AP301" s="532"/>
      <c r="AQ301" s="529"/>
      <c r="AR301" s="501"/>
      <c r="AS301" s="501"/>
      <c r="AT301" s="501"/>
      <c r="AU301" s="501"/>
      <c r="AV301" s="501"/>
      <c r="AW301" s="501"/>
      <c r="AX301" s="501"/>
      <c r="AY301" s="501"/>
      <c r="AZ301" s="501"/>
      <c r="BA301" s="501"/>
      <c r="BB301" s="501"/>
      <c r="BC301" s="501"/>
      <c r="BD301" s="501"/>
      <c r="BE301" s="501"/>
      <c r="BF301" s="501"/>
      <c r="BG301" s="501"/>
      <c r="BH301" s="501"/>
      <c r="BI301" s="501"/>
      <c r="BJ301" s="501"/>
      <c r="BK301" s="501"/>
      <c r="BL301" s="501"/>
      <c r="BM301" s="501"/>
      <c r="BN301" s="501"/>
      <c r="BO301" s="501"/>
    </row>
    <row r="302" spans="1:67" s="500" customFormat="1">
      <c r="A302" s="539"/>
      <c r="P302" s="502"/>
      <c r="Q302" s="502"/>
      <c r="R302" s="502"/>
      <c r="S302" s="740"/>
      <c r="T302" s="502"/>
      <c r="U302" s="503"/>
      <c r="W302" s="503"/>
      <c r="X302" s="503"/>
      <c r="Y302" s="503"/>
      <c r="Z302" s="503"/>
      <c r="AA302" s="503"/>
      <c r="AB302" s="503"/>
      <c r="AC302" s="503"/>
      <c r="AD302" s="503"/>
      <c r="AE302" s="503"/>
      <c r="AF302" s="529"/>
      <c r="AG302" s="741"/>
      <c r="AH302" s="741"/>
      <c r="AI302" s="741"/>
      <c r="AJ302" s="741"/>
      <c r="AK302" s="741"/>
      <c r="AL302" s="741"/>
      <c r="AM302" s="507"/>
      <c r="AN302" s="529"/>
      <c r="AO302" s="529"/>
      <c r="AP302" s="532"/>
      <c r="AQ302" s="529"/>
      <c r="AR302" s="501"/>
      <c r="AS302" s="501"/>
      <c r="AT302" s="501"/>
      <c r="AU302" s="501"/>
      <c r="AV302" s="501"/>
      <c r="AW302" s="501"/>
      <c r="AX302" s="501"/>
      <c r="AY302" s="501"/>
      <c r="AZ302" s="501"/>
      <c r="BA302" s="501"/>
      <c r="BB302" s="501"/>
      <c r="BC302" s="501"/>
      <c r="BD302" s="501"/>
      <c r="BE302" s="501"/>
      <c r="BF302" s="501"/>
      <c r="BG302" s="501"/>
      <c r="BH302" s="501"/>
      <c r="BI302" s="501"/>
      <c r="BJ302" s="501"/>
      <c r="BK302" s="501"/>
      <c r="BL302" s="501"/>
      <c r="BM302" s="501"/>
      <c r="BN302" s="501"/>
      <c r="BO302" s="501"/>
    </row>
    <row r="303" spans="1:67" s="500" customFormat="1">
      <c r="A303" s="539"/>
      <c r="P303" s="502"/>
      <c r="Q303" s="502"/>
      <c r="R303" s="502"/>
      <c r="S303" s="740"/>
      <c r="T303" s="502"/>
      <c r="U303" s="503"/>
      <c r="W303" s="503"/>
      <c r="X303" s="503"/>
      <c r="Y303" s="503"/>
      <c r="Z303" s="503"/>
      <c r="AA303" s="503"/>
      <c r="AB303" s="503"/>
      <c r="AC303" s="503"/>
      <c r="AD303" s="503"/>
      <c r="AE303" s="503"/>
      <c r="AF303" s="529"/>
      <c r="AG303" s="741"/>
      <c r="AH303" s="741"/>
      <c r="AI303" s="741"/>
      <c r="AJ303" s="741"/>
      <c r="AK303" s="741"/>
      <c r="AL303" s="741"/>
      <c r="AM303" s="507"/>
      <c r="AN303" s="529"/>
      <c r="AO303" s="529"/>
      <c r="AP303" s="532"/>
      <c r="AQ303" s="529"/>
      <c r="AR303" s="501"/>
      <c r="AS303" s="501"/>
      <c r="AT303" s="501"/>
      <c r="AU303" s="501"/>
      <c r="AV303" s="501"/>
      <c r="AW303" s="501"/>
      <c r="AX303" s="501"/>
      <c r="AY303" s="501"/>
      <c r="AZ303" s="501"/>
      <c r="BA303" s="501"/>
      <c r="BB303" s="501"/>
      <c r="BC303" s="501"/>
      <c r="BD303" s="501"/>
      <c r="BE303" s="501"/>
      <c r="BF303" s="501"/>
      <c r="BG303" s="501"/>
      <c r="BH303" s="501"/>
      <c r="BI303" s="501"/>
      <c r="BJ303" s="501"/>
      <c r="BK303" s="501"/>
      <c r="BL303" s="501"/>
      <c r="BM303" s="501"/>
      <c r="BN303" s="501"/>
      <c r="BO303" s="501"/>
    </row>
    <row r="304" spans="1:67" s="500" customFormat="1">
      <c r="A304" s="539"/>
      <c r="P304" s="502"/>
      <c r="Q304" s="502"/>
      <c r="R304" s="502"/>
      <c r="S304" s="740"/>
      <c r="T304" s="502"/>
      <c r="U304" s="503"/>
      <c r="W304" s="503"/>
      <c r="X304" s="503"/>
      <c r="Y304" s="503"/>
      <c r="Z304" s="503"/>
      <c r="AA304" s="503"/>
      <c r="AB304" s="503"/>
      <c r="AC304" s="503"/>
      <c r="AD304" s="503"/>
      <c r="AE304" s="503"/>
      <c r="AF304" s="529"/>
      <c r="AG304" s="741"/>
      <c r="AH304" s="741"/>
      <c r="AI304" s="741"/>
      <c r="AJ304" s="741"/>
      <c r="AK304" s="741"/>
      <c r="AL304" s="741"/>
      <c r="AM304" s="507"/>
      <c r="AN304" s="529"/>
      <c r="AO304" s="529"/>
      <c r="AP304" s="532"/>
      <c r="AQ304" s="529"/>
      <c r="AR304" s="501"/>
      <c r="AS304" s="501"/>
      <c r="AT304" s="501"/>
      <c r="AU304" s="501"/>
      <c r="AV304" s="501"/>
      <c r="AW304" s="501"/>
      <c r="AX304" s="501"/>
      <c r="AY304" s="501"/>
      <c r="AZ304" s="501"/>
      <c r="BA304" s="501"/>
      <c r="BB304" s="501"/>
      <c r="BC304" s="501"/>
      <c r="BD304" s="501"/>
      <c r="BE304" s="501"/>
      <c r="BF304" s="501"/>
      <c r="BG304" s="501"/>
      <c r="BH304" s="501"/>
      <c r="BI304" s="501"/>
      <c r="BJ304" s="501"/>
      <c r="BK304" s="501"/>
      <c r="BL304" s="501"/>
      <c r="BM304" s="501"/>
      <c r="BN304" s="501"/>
      <c r="BO304" s="501"/>
    </row>
    <row r="305" spans="1:67" s="500" customFormat="1">
      <c r="A305" s="539"/>
      <c r="P305" s="502"/>
      <c r="Q305" s="502"/>
      <c r="R305" s="502"/>
      <c r="S305" s="740"/>
      <c r="T305" s="502"/>
      <c r="U305" s="503"/>
      <c r="W305" s="503"/>
      <c r="X305" s="503"/>
      <c r="Y305" s="503"/>
      <c r="Z305" s="503"/>
      <c r="AA305" s="503"/>
      <c r="AB305" s="503"/>
      <c r="AC305" s="503"/>
      <c r="AD305" s="503"/>
      <c r="AE305" s="503"/>
      <c r="AF305" s="529"/>
      <c r="AG305" s="741"/>
      <c r="AH305" s="741"/>
      <c r="AI305" s="741"/>
      <c r="AJ305" s="741"/>
      <c r="AK305" s="741"/>
      <c r="AL305" s="741"/>
      <c r="AM305" s="507"/>
      <c r="AN305" s="529"/>
      <c r="AO305" s="529"/>
      <c r="AP305" s="532"/>
      <c r="AQ305" s="529"/>
      <c r="AR305" s="501"/>
      <c r="AS305" s="501"/>
      <c r="AT305" s="501"/>
      <c r="AU305" s="501"/>
      <c r="AV305" s="501"/>
      <c r="AW305" s="501"/>
      <c r="AX305" s="501"/>
      <c r="AY305" s="501"/>
      <c r="AZ305" s="501"/>
      <c r="BA305" s="501"/>
      <c r="BB305" s="501"/>
      <c r="BC305" s="501"/>
      <c r="BD305" s="501"/>
      <c r="BE305" s="501"/>
      <c r="BF305" s="501"/>
      <c r="BG305" s="501"/>
      <c r="BH305" s="501"/>
      <c r="BI305" s="501"/>
      <c r="BJ305" s="501"/>
      <c r="BK305" s="501"/>
      <c r="BL305" s="501"/>
      <c r="BM305" s="501"/>
      <c r="BN305" s="501"/>
      <c r="BO305" s="501"/>
    </row>
    <row r="306" spans="1:67" s="500" customFormat="1">
      <c r="A306" s="539"/>
      <c r="P306" s="502"/>
      <c r="Q306" s="502"/>
      <c r="R306" s="502"/>
      <c r="S306" s="740"/>
      <c r="T306" s="502"/>
      <c r="U306" s="503"/>
      <c r="W306" s="503"/>
      <c r="X306" s="503"/>
      <c r="Y306" s="503"/>
      <c r="Z306" s="503"/>
      <c r="AA306" s="503"/>
      <c r="AB306" s="503"/>
      <c r="AC306" s="503"/>
      <c r="AD306" s="503"/>
      <c r="AE306" s="503"/>
      <c r="AF306" s="529"/>
      <c r="AG306" s="741"/>
      <c r="AH306" s="741"/>
      <c r="AI306" s="741"/>
      <c r="AJ306" s="741"/>
      <c r="AK306" s="741"/>
      <c r="AL306" s="741"/>
      <c r="AM306" s="507"/>
      <c r="AN306" s="529"/>
      <c r="AO306" s="529"/>
      <c r="AP306" s="532"/>
      <c r="AQ306" s="529"/>
      <c r="AR306" s="501"/>
      <c r="AS306" s="501"/>
      <c r="AT306" s="501"/>
      <c r="AU306" s="501"/>
      <c r="AV306" s="501"/>
      <c r="AW306" s="501"/>
      <c r="AX306" s="501"/>
      <c r="AY306" s="501"/>
      <c r="AZ306" s="501"/>
      <c r="BA306" s="501"/>
      <c r="BB306" s="501"/>
      <c r="BC306" s="501"/>
      <c r="BD306" s="501"/>
      <c r="BE306" s="501"/>
      <c r="BF306" s="501"/>
      <c r="BG306" s="501"/>
      <c r="BH306" s="501"/>
      <c r="BI306" s="501"/>
      <c r="BJ306" s="501"/>
      <c r="BK306" s="501"/>
      <c r="BL306" s="501"/>
      <c r="BM306" s="501"/>
      <c r="BN306" s="501"/>
      <c r="BO306" s="501"/>
    </row>
    <row r="307" spans="1:67" s="500" customFormat="1">
      <c r="A307" s="539"/>
      <c r="P307" s="502"/>
      <c r="Q307" s="502"/>
      <c r="R307" s="502"/>
      <c r="S307" s="740"/>
      <c r="T307" s="502"/>
      <c r="U307" s="503"/>
      <c r="W307" s="503"/>
      <c r="X307" s="503"/>
      <c r="Y307" s="503"/>
      <c r="Z307" s="503"/>
      <c r="AA307" s="503"/>
      <c r="AB307" s="503"/>
      <c r="AC307" s="503"/>
      <c r="AD307" s="503"/>
      <c r="AE307" s="503"/>
      <c r="AF307" s="529"/>
      <c r="AG307" s="741"/>
      <c r="AH307" s="741"/>
      <c r="AI307" s="741"/>
      <c r="AJ307" s="741"/>
      <c r="AK307" s="741"/>
      <c r="AL307" s="741"/>
      <c r="AM307" s="507"/>
      <c r="AN307" s="529"/>
      <c r="AO307" s="529"/>
      <c r="AP307" s="532"/>
      <c r="AQ307" s="529"/>
      <c r="AR307" s="501"/>
      <c r="AS307" s="501"/>
      <c r="AT307" s="501"/>
      <c r="AU307" s="501"/>
      <c r="AV307" s="501"/>
      <c r="AW307" s="501"/>
      <c r="AX307" s="501"/>
      <c r="AY307" s="501"/>
      <c r="AZ307" s="501"/>
      <c r="BA307" s="501"/>
      <c r="BB307" s="501"/>
      <c r="BC307" s="501"/>
      <c r="BD307" s="501"/>
      <c r="BE307" s="501"/>
      <c r="BF307" s="501"/>
      <c r="BG307" s="501"/>
      <c r="BH307" s="501"/>
      <c r="BI307" s="501"/>
      <c r="BJ307" s="501"/>
      <c r="BK307" s="501"/>
      <c r="BL307" s="501"/>
      <c r="BM307" s="501"/>
      <c r="BN307" s="501"/>
      <c r="BO307" s="501"/>
    </row>
    <row r="308" spans="1:67" s="500" customFormat="1">
      <c r="A308" s="539"/>
      <c r="P308" s="502"/>
      <c r="Q308" s="502"/>
      <c r="R308" s="502"/>
      <c r="S308" s="740"/>
      <c r="T308" s="502"/>
      <c r="U308" s="503"/>
      <c r="W308" s="503"/>
      <c r="X308" s="503"/>
      <c r="Y308" s="503"/>
      <c r="Z308" s="503"/>
      <c r="AA308" s="503"/>
      <c r="AB308" s="503"/>
      <c r="AC308" s="503"/>
      <c r="AD308" s="503"/>
      <c r="AE308" s="503"/>
      <c r="AF308" s="529"/>
      <c r="AG308" s="741"/>
      <c r="AH308" s="741"/>
      <c r="AI308" s="741"/>
      <c r="AJ308" s="741"/>
      <c r="AK308" s="741"/>
      <c r="AL308" s="741"/>
      <c r="AM308" s="507"/>
      <c r="AN308" s="529"/>
      <c r="AO308" s="529"/>
      <c r="AP308" s="532"/>
      <c r="AQ308" s="529"/>
      <c r="AR308" s="501"/>
      <c r="AS308" s="501"/>
      <c r="AT308" s="501"/>
      <c r="AU308" s="501"/>
      <c r="AV308" s="501"/>
      <c r="AW308" s="501"/>
      <c r="AX308" s="501"/>
      <c r="AY308" s="501"/>
      <c r="AZ308" s="501"/>
      <c r="BA308" s="501"/>
      <c r="BB308" s="501"/>
      <c r="BC308" s="501"/>
      <c r="BD308" s="501"/>
      <c r="BE308" s="501"/>
      <c r="BF308" s="501"/>
      <c r="BG308" s="501"/>
      <c r="BH308" s="501"/>
      <c r="BI308" s="501"/>
      <c r="BJ308" s="501"/>
      <c r="BK308" s="501"/>
      <c r="BL308" s="501"/>
      <c r="BM308" s="501"/>
      <c r="BN308" s="501"/>
      <c r="BO308" s="501"/>
    </row>
    <row r="309" spans="1:67" s="500" customFormat="1">
      <c r="A309" s="539"/>
      <c r="P309" s="502"/>
      <c r="Q309" s="502"/>
      <c r="R309" s="502"/>
      <c r="S309" s="740"/>
      <c r="T309" s="502"/>
      <c r="U309" s="503"/>
      <c r="W309" s="503"/>
      <c r="X309" s="503"/>
      <c r="Y309" s="503"/>
      <c r="Z309" s="503"/>
      <c r="AA309" s="503"/>
      <c r="AB309" s="503"/>
      <c r="AC309" s="503"/>
      <c r="AD309" s="503"/>
      <c r="AE309" s="503"/>
      <c r="AF309" s="529"/>
      <c r="AG309" s="741"/>
      <c r="AH309" s="741"/>
      <c r="AI309" s="741"/>
      <c r="AJ309" s="741"/>
      <c r="AK309" s="741"/>
      <c r="AL309" s="741"/>
      <c r="AM309" s="507"/>
      <c r="AN309" s="529"/>
      <c r="AO309" s="529"/>
      <c r="AP309" s="532"/>
      <c r="AQ309" s="529"/>
      <c r="AR309" s="501"/>
      <c r="AS309" s="501"/>
      <c r="AT309" s="501"/>
      <c r="AU309" s="501"/>
      <c r="AV309" s="501"/>
      <c r="AW309" s="501"/>
      <c r="AX309" s="501"/>
      <c r="AY309" s="501"/>
      <c r="AZ309" s="501"/>
      <c r="BA309" s="501"/>
      <c r="BB309" s="501"/>
      <c r="BC309" s="501"/>
      <c r="BD309" s="501"/>
      <c r="BE309" s="501"/>
      <c r="BF309" s="501"/>
      <c r="BG309" s="501"/>
      <c r="BH309" s="501"/>
      <c r="BI309" s="501"/>
      <c r="BJ309" s="501"/>
      <c r="BK309" s="501"/>
      <c r="BL309" s="501"/>
      <c r="BM309" s="501"/>
      <c r="BN309" s="501"/>
      <c r="BO309" s="501"/>
    </row>
    <row r="310" spans="1:67" s="500" customFormat="1">
      <c r="A310" s="539"/>
      <c r="P310" s="502"/>
      <c r="Q310" s="502"/>
      <c r="R310" s="502"/>
      <c r="S310" s="740"/>
      <c r="T310" s="502"/>
      <c r="U310" s="503"/>
      <c r="W310" s="503"/>
      <c r="X310" s="503"/>
      <c r="Y310" s="503"/>
      <c r="Z310" s="503"/>
      <c r="AA310" s="503"/>
      <c r="AB310" s="503"/>
      <c r="AC310" s="503"/>
      <c r="AD310" s="503"/>
      <c r="AE310" s="503"/>
      <c r="AF310" s="529"/>
      <c r="AG310" s="741"/>
      <c r="AH310" s="741"/>
      <c r="AI310" s="741"/>
      <c r="AJ310" s="741"/>
      <c r="AK310" s="741"/>
      <c r="AL310" s="741"/>
      <c r="AM310" s="507"/>
      <c r="AN310" s="529"/>
      <c r="AO310" s="529"/>
      <c r="AP310" s="532"/>
      <c r="AQ310" s="529"/>
      <c r="AR310" s="501"/>
      <c r="AS310" s="501"/>
      <c r="AT310" s="501"/>
      <c r="AU310" s="501"/>
      <c r="AV310" s="501"/>
      <c r="AW310" s="501"/>
      <c r="AX310" s="501"/>
      <c r="AY310" s="501"/>
      <c r="AZ310" s="501"/>
      <c r="BA310" s="501"/>
      <c r="BB310" s="501"/>
      <c r="BC310" s="501"/>
      <c r="BD310" s="501"/>
      <c r="BE310" s="501"/>
      <c r="BF310" s="501"/>
      <c r="BG310" s="501"/>
      <c r="BH310" s="501"/>
      <c r="BI310" s="501"/>
      <c r="BJ310" s="501"/>
      <c r="BK310" s="501"/>
      <c r="BL310" s="501"/>
      <c r="BM310" s="501"/>
      <c r="BN310" s="501"/>
      <c r="BO310" s="501"/>
    </row>
    <row r="311" spans="1:67" s="500" customFormat="1">
      <c r="A311" s="539"/>
      <c r="P311" s="502"/>
      <c r="Q311" s="502"/>
      <c r="R311" s="502"/>
      <c r="S311" s="740"/>
      <c r="T311" s="502"/>
      <c r="U311" s="503"/>
      <c r="W311" s="503"/>
      <c r="X311" s="503"/>
      <c r="Y311" s="503"/>
      <c r="Z311" s="503"/>
      <c r="AA311" s="503"/>
      <c r="AB311" s="503"/>
      <c r="AC311" s="503"/>
      <c r="AD311" s="503"/>
      <c r="AE311" s="503"/>
      <c r="AF311" s="529"/>
      <c r="AG311" s="741"/>
      <c r="AH311" s="741"/>
      <c r="AI311" s="741"/>
      <c r="AJ311" s="741"/>
      <c r="AK311" s="741"/>
      <c r="AL311" s="741"/>
      <c r="AM311" s="507"/>
      <c r="AN311" s="529"/>
      <c r="AO311" s="529"/>
      <c r="AP311" s="532"/>
      <c r="AQ311" s="529"/>
      <c r="AR311" s="501"/>
      <c r="AS311" s="501"/>
      <c r="AT311" s="501"/>
      <c r="AU311" s="501"/>
      <c r="AV311" s="501"/>
      <c r="AW311" s="501"/>
      <c r="AX311" s="501"/>
      <c r="AY311" s="501"/>
      <c r="AZ311" s="501"/>
      <c r="BA311" s="501"/>
      <c r="BB311" s="501"/>
      <c r="BC311" s="501"/>
      <c r="BD311" s="501"/>
      <c r="BE311" s="501"/>
      <c r="BF311" s="501"/>
      <c r="BG311" s="501"/>
      <c r="BH311" s="501"/>
      <c r="BI311" s="501"/>
      <c r="BJ311" s="501"/>
      <c r="BK311" s="501"/>
      <c r="BL311" s="501"/>
      <c r="BM311" s="501"/>
      <c r="BN311" s="501"/>
      <c r="BO311" s="501"/>
    </row>
    <row r="312" spans="1:67" s="500" customFormat="1">
      <c r="A312" s="539"/>
      <c r="P312" s="502"/>
      <c r="Q312" s="502"/>
      <c r="R312" s="502"/>
      <c r="S312" s="740"/>
      <c r="T312" s="502"/>
      <c r="U312" s="503"/>
      <c r="W312" s="503"/>
      <c r="X312" s="503"/>
      <c r="Y312" s="503"/>
      <c r="Z312" s="503"/>
      <c r="AA312" s="503"/>
      <c r="AB312" s="503"/>
      <c r="AC312" s="503"/>
      <c r="AD312" s="503"/>
      <c r="AE312" s="503"/>
      <c r="AF312" s="529"/>
      <c r="AG312" s="741"/>
      <c r="AH312" s="741"/>
      <c r="AI312" s="741"/>
      <c r="AJ312" s="741"/>
      <c r="AK312" s="741"/>
      <c r="AL312" s="741"/>
      <c r="AM312" s="507"/>
      <c r="AN312" s="529"/>
      <c r="AO312" s="529"/>
      <c r="AP312" s="532"/>
      <c r="AQ312" s="529"/>
      <c r="AR312" s="501"/>
      <c r="AS312" s="501"/>
      <c r="AT312" s="501"/>
      <c r="AU312" s="501"/>
      <c r="AV312" s="501"/>
      <c r="AW312" s="501"/>
      <c r="AX312" s="501"/>
      <c r="AY312" s="501"/>
      <c r="AZ312" s="501"/>
      <c r="BA312" s="501"/>
      <c r="BB312" s="501"/>
      <c r="BC312" s="501"/>
      <c r="BD312" s="501"/>
      <c r="BE312" s="501"/>
      <c r="BF312" s="501"/>
      <c r="BG312" s="501"/>
      <c r="BH312" s="501"/>
      <c r="BI312" s="501"/>
      <c r="BJ312" s="501"/>
      <c r="BK312" s="501"/>
      <c r="BL312" s="501"/>
      <c r="BM312" s="501"/>
      <c r="BN312" s="501"/>
      <c r="BO312" s="501"/>
    </row>
    <row r="313" spans="1:67" s="500" customFormat="1">
      <c r="A313" s="539"/>
      <c r="P313" s="502"/>
      <c r="Q313" s="502"/>
      <c r="R313" s="502"/>
      <c r="S313" s="740"/>
      <c r="T313" s="502"/>
      <c r="U313" s="503"/>
      <c r="W313" s="503"/>
      <c r="X313" s="503"/>
      <c r="Y313" s="503"/>
      <c r="Z313" s="503"/>
      <c r="AA313" s="503"/>
      <c r="AB313" s="503"/>
      <c r="AC313" s="503"/>
      <c r="AD313" s="503"/>
      <c r="AE313" s="503"/>
      <c r="AF313" s="529"/>
      <c r="AG313" s="741"/>
      <c r="AH313" s="741"/>
      <c r="AI313" s="741"/>
      <c r="AJ313" s="741"/>
      <c r="AK313" s="741"/>
      <c r="AL313" s="741"/>
      <c r="AM313" s="507"/>
      <c r="AN313" s="529"/>
      <c r="AO313" s="529"/>
      <c r="AP313" s="532"/>
      <c r="AQ313" s="529"/>
      <c r="AR313" s="501"/>
      <c r="AS313" s="501"/>
      <c r="AT313" s="501"/>
      <c r="AU313" s="501"/>
      <c r="AV313" s="501"/>
      <c r="AW313" s="501"/>
      <c r="AX313" s="501"/>
      <c r="AY313" s="501"/>
      <c r="AZ313" s="501"/>
      <c r="BA313" s="501"/>
      <c r="BB313" s="501"/>
      <c r="BC313" s="501"/>
      <c r="BD313" s="501"/>
      <c r="BE313" s="501"/>
      <c r="BF313" s="501"/>
      <c r="BG313" s="501"/>
      <c r="BH313" s="501"/>
      <c r="BI313" s="501"/>
      <c r="BJ313" s="501"/>
      <c r="BK313" s="501"/>
      <c r="BL313" s="501"/>
      <c r="BM313" s="501"/>
      <c r="BN313" s="501"/>
      <c r="BO313" s="501"/>
    </row>
    <row r="314" spans="1:67" s="500" customFormat="1">
      <c r="A314" s="539"/>
      <c r="P314" s="502"/>
      <c r="Q314" s="502"/>
      <c r="R314" s="502"/>
      <c r="S314" s="740"/>
      <c r="T314" s="502"/>
      <c r="U314" s="503"/>
      <c r="W314" s="503"/>
      <c r="X314" s="503"/>
      <c r="Y314" s="503"/>
      <c r="Z314" s="503"/>
      <c r="AA314" s="503"/>
      <c r="AB314" s="503"/>
      <c r="AC314" s="503"/>
      <c r="AD314" s="503"/>
      <c r="AE314" s="503"/>
      <c r="AF314" s="529"/>
      <c r="AG314" s="741"/>
      <c r="AH314" s="741"/>
      <c r="AI314" s="741"/>
      <c r="AJ314" s="741"/>
      <c r="AK314" s="741"/>
      <c r="AL314" s="741"/>
      <c r="AM314" s="507"/>
      <c r="AN314" s="529"/>
      <c r="AO314" s="529"/>
      <c r="AP314" s="532"/>
      <c r="AQ314" s="529"/>
      <c r="AR314" s="501"/>
      <c r="AS314" s="501"/>
      <c r="AT314" s="501"/>
      <c r="AU314" s="501"/>
      <c r="AV314" s="501"/>
      <c r="AW314" s="501"/>
      <c r="AX314" s="501"/>
      <c r="AY314" s="501"/>
      <c r="AZ314" s="501"/>
      <c r="BA314" s="501"/>
      <c r="BB314" s="501"/>
      <c r="BC314" s="501"/>
      <c r="BD314" s="501"/>
      <c r="BE314" s="501"/>
      <c r="BF314" s="501"/>
      <c r="BG314" s="501"/>
      <c r="BH314" s="501"/>
      <c r="BI314" s="501"/>
      <c r="BJ314" s="501"/>
      <c r="BK314" s="501"/>
      <c r="BL314" s="501"/>
      <c r="BM314" s="501"/>
      <c r="BN314" s="501"/>
      <c r="BO314" s="501"/>
    </row>
    <row r="315" spans="1:67" s="500" customFormat="1">
      <c r="A315" s="539"/>
      <c r="P315" s="502"/>
      <c r="Q315" s="502"/>
      <c r="R315" s="502"/>
      <c r="S315" s="740"/>
      <c r="T315" s="502"/>
      <c r="U315" s="503"/>
      <c r="W315" s="503"/>
      <c r="X315" s="503"/>
      <c r="Y315" s="503"/>
      <c r="Z315" s="503"/>
      <c r="AA315" s="503"/>
      <c r="AB315" s="503"/>
      <c r="AC315" s="503"/>
      <c r="AD315" s="503"/>
      <c r="AE315" s="503"/>
      <c r="AF315" s="529"/>
      <c r="AG315" s="741"/>
      <c r="AH315" s="741"/>
      <c r="AI315" s="741"/>
      <c r="AJ315" s="741"/>
      <c r="AK315" s="741"/>
      <c r="AL315" s="741"/>
      <c r="AM315" s="507"/>
      <c r="AN315" s="529"/>
      <c r="AO315" s="529"/>
      <c r="AP315" s="532"/>
      <c r="AQ315" s="529"/>
      <c r="AR315" s="501"/>
      <c r="AS315" s="501"/>
      <c r="AT315" s="501"/>
      <c r="AU315" s="501"/>
      <c r="AV315" s="501"/>
      <c r="AW315" s="501"/>
      <c r="AX315" s="501"/>
      <c r="AY315" s="501"/>
      <c r="AZ315" s="501"/>
      <c r="BA315" s="501"/>
      <c r="BB315" s="501"/>
      <c r="BC315" s="501"/>
      <c r="BD315" s="501"/>
      <c r="BE315" s="501"/>
      <c r="BF315" s="501"/>
      <c r="BG315" s="501"/>
      <c r="BH315" s="501"/>
      <c r="BI315" s="501"/>
      <c r="BJ315" s="501"/>
      <c r="BK315" s="501"/>
      <c r="BL315" s="501"/>
      <c r="BM315" s="501"/>
      <c r="BN315" s="501"/>
      <c r="BO315" s="501"/>
    </row>
    <row r="316" spans="1:67" s="500" customFormat="1">
      <c r="A316" s="539"/>
      <c r="P316" s="502"/>
      <c r="Q316" s="502"/>
      <c r="R316" s="502"/>
      <c r="S316" s="740"/>
      <c r="T316" s="502"/>
      <c r="U316" s="503"/>
      <c r="W316" s="503"/>
      <c r="X316" s="503"/>
      <c r="Y316" s="503"/>
      <c r="Z316" s="503"/>
      <c r="AA316" s="503"/>
      <c r="AB316" s="503"/>
      <c r="AC316" s="503"/>
      <c r="AD316" s="503"/>
      <c r="AE316" s="503"/>
      <c r="AF316" s="529"/>
      <c r="AG316" s="741"/>
      <c r="AH316" s="741"/>
      <c r="AI316" s="741"/>
      <c r="AJ316" s="741"/>
      <c r="AK316" s="741"/>
      <c r="AL316" s="741"/>
      <c r="AM316" s="507"/>
      <c r="AN316" s="529"/>
      <c r="AO316" s="529"/>
      <c r="AP316" s="532"/>
      <c r="AQ316" s="529"/>
      <c r="AR316" s="501"/>
      <c r="AS316" s="501"/>
      <c r="AT316" s="501"/>
      <c r="AU316" s="501"/>
      <c r="AV316" s="501"/>
      <c r="AW316" s="501"/>
      <c r="AX316" s="501"/>
      <c r="AY316" s="501"/>
      <c r="AZ316" s="501"/>
      <c r="BA316" s="501"/>
      <c r="BB316" s="501"/>
      <c r="BC316" s="501"/>
      <c r="BD316" s="501"/>
      <c r="BE316" s="501"/>
      <c r="BF316" s="501"/>
      <c r="BG316" s="501"/>
      <c r="BH316" s="501"/>
      <c r="BI316" s="501"/>
      <c r="BJ316" s="501"/>
      <c r="BK316" s="501"/>
      <c r="BL316" s="501"/>
      <c r="BM316" s="501"/>
      <c r="BN316" s="501"/>
      <c r="BO316" s="501"/>
    </row>
    <row r="317" spans="1:67" s="500" customFormat="1">
      <c r="A317" s="539"/>
      <c r="P317" s="502"/>
      <c r="Q317" s="502"/>
      <c r="R317" s="502"/>
      <c r="S317" s="740"/>
      <c r="T317" s="502"/>
      <c r="U317" s="503"/>
      <c r="W317" s="503"/>
      <c r="X317" s="503"/>
      <c r="Y317" s="503"/>
      <c r="Z317" s="503"/>
      <c r="AA317" s="503"/>
      <c r="AB317" s="503"/>
      <c r="AC317" s="503"/>
      <c r="AD317" s="503"/>
      <c r="AE317" s="503"/>
      <c r="AF317" s="529"/>
      <c r="AG317" s="741"/>
      <c r="AH317" s="741"/>
      <c r="AI317" s="741"/>
      <c r="AJ317" s="741"/>
      <c r="AK317" s="741"/>
      <c r="AL317" s="741"/>
      <c r="AM317" s="507"/>
      <c r="AN317" s="529"/>
      <c r="AO317" s="529"/>
      <c r="AP317" s="532"/>
      <c r="AQ317" s="529"/>
      <c r="AR317" s="501"/>
      <c r="AS317" s="501"/>
      <c r="AT317" s="501"/>
      <c r="AU317" s="501"/>
      <c r="AV317" s="501"/>
      <c r="AW317" s="501"/>
      <c r="AX317" s="501"/>
      <c r="AY317" s="501"/>
      <c r="AZ317" s="501"/>
      <c r="BA317" s="501"/>
      <c r="BB317" s="501"/>
      <c r="BC317" s="501"/>
      <c r="BD317" s="501"/>
      <c r="BE317" s="501"/>
      <c r="BF317" s="501"/>
      <c r="BG317" s="501"/>
      <c r="BH317" s="501"/>
      <c r="BI317" s="501"/>
      <c r="BJ317" s="501"/>
      <c r="BK317" s="501"/>
      <c r="BL317" s="501"/>
      <c r="BM317" s="501"/>
      <c r="BN317" s="501"/>
      <c r="BO317" s="501"/>
    </row>
    <row r="318" spans="1:67" s="500" customFormat="1">
      <c r="A318" s="539"/>
      <c r="P318" s="502"/>
      <c r="Q318" s="502"/>
      <c r="R318" s="502"/>
      <c r="S318" s="740"/>
      <c r="T318" s="502"/>
      <c r="U318" s="503"/>
      <c r="W318" s="503"/>
      <c r="X318" s="503"/>
      <c r="Y318" s="503"/>
      <c r="Z318" s="503"/>
      <c r="AA318" s="503"/>
      <c r="AB318" s="503"/>
      <c r="AC318" s="503"/>
      <c r="AD318" s="503"/>
      <c r="AE318" s="503"/>
      <c r="AF318" s="529"/>
      <c r="AG318" s="741"/>
      <c r="AH318" s="741"/>
      <c r="AI318" s="741"/>
      <c r="AJ318" s="741"/>
      <c r="AK318" s="741"/>
      <c r="AL318" s="741"/>
      <c r="AM318" s="507"/>
      <c r="AN318" s="529"/>
      <c r="AO318" s="529"/>
      <c r="AP318" s="532"/>
      <c r="AQ318" s="529"/>
      <c r="AR318" s="501"/>
      <c r="AS318" s="501"/>
      <c r="AT318" s="501"/>
      <c r="AU318" s="501"/>
      <c r="AV318" s="501"/>
      <c r="AW318" s="501"/>
      <c r="AX318" s="501"/>
      <c r="AY318" s="501"/>
      <c r="AZ318" s="501"/>
      <c r="BA318" s="501"/>
      <c r="BB318" s="501"/>
      <c r="BC318" s="501"/>
      <c r="BD318" s="501"/>
      <c r="BE318" s="501"/>
      <c r="BF318" s="501"/>
      <c r="BG318" s="501"/>
      <c r="BH318" s="501"/>
      <c r="BI318" s="501"/>
      <c r="BJ318" s="501"/>
      <c r="BK318" s="501"/>
      <c r="BL318" s="501"/>
      <c r="BM318" s="501"/>
      <c r="BN318" s="501"/>
      <c r="BO318" s="501"/>
    </row>
    <row r="319" spans="1:67" s="500" customFormat="1">
      <c r="A319" s="539"/>
      <c r="P319" s="502"/>
      <c r="Q319" s="502"/>
      <c r="R319" s="502"/>
      <c r="S319" s="740"/>
      <c r="T319" s="502"/>
      <c r="U319" s="503"/>
      <c r="W319" s="503"/>
      <c r="X319" s="503"/>
      <c r="Y319" s="503"/>
      <c r="Z319" s="503"/>
      <c r="AA319" s="503"/>
      <c r="AB319" s="503"/>
      <c r="AC319" s="503"/>
      <c r="AD319" s="503"/>
      <c r="AE319" s="503"/>
      <c r="AF319" s="529"/>
      <c r="AG319" s="741"/>
      <c r="AH319" s="741"/>
      <c r="AI319" s="741"/>
      <c r="AJ319" s="741"/>
      <c r="AK319" s="741"/>
      <c r="AL319" s="741"/>
      <c r="AM319" s="507"/>
      <c r="AN319" s="529"/>
      <c r="AO319" s="529"/>
      <c r="AP319" s="532"/>
      <c r="AQ319" s="529"/>
      <c r="AR319" s="501"/>
      <c r="AS319" s="501"/>
      <c r="AT319" s="501"/>
      <c r="AU319" s="501"/>
      <c r="AV319" s="501"/>
      <c r="AW319" s="501"/>
      <c r="AX319" s="501"/>
      <c r="AY319" s="501"/>
      <c r="AZ319" s="501"/>
      <c r="BA319" s="501"/>
      <c r="BB319" s="501"/>
      <c r="BC319" s="501"/>
      <c r="BD319" s="501"/>
      <c r="BE319" s="501"/>
      <c r="BF319" s="501"/>
      <c r="BG319" s="501"/>
      <c r="BH319" s="501"/>
      <c r="BI319" s="501"/>
      <c r="BJ319" s="501"/>
      <c r="BK319" s="501"/>
      <c r="BL319" s="501"/>
      <c r="BM319" s="501"/>
      <c r="BN319" s="501"/>
      <c r="BO319" s="501"/>
    </row>
    <row r="320" spans="1:67" s="500" customFormat="1">
      <c r="A320" s="539"/>
      <c r="P320" s="502"/>
      <c r="Q320" s="502"/>
      <c r="R320" s="502"/>
      <c r="S320" s="740"/>
      <c r="T320" s="502"/>
      <c r="U320" s="503"/>
      <c r="W320" s="503"/>
      <c r="X320" s="503"/>
      <c r="Y320" s="503"/>
      <c r="Z320" s="503"/>
      <c r="AA320" s="503"/>
      <c r="AB320" s="503"/>
      <c r="AC320" s="503"/>
      <c r="AD320" s="503"/>
      <c r="AE320" s="503"/>
      <c r="AF320" s="529"/>
      <c r="AG320" s="741"/>
      <c r="AH320" s="741"/>
      <c r="AI320" s="741"/>
      <c r="AJ320" s="741"/>
      <c r="AK320" s="741"/>
      <c r="AL320" s="741"/>
      <c r="AM320" s="507"/>
      <c r="AN320" s="529"/>
      <c r="AO320" s="529"/>
      <c r="AP320" s="532"/>
      <c r="AQ320" s="529"/>
      <c r="AR320" s="501"/>
      <c r="AS320" s="501"/>
      <c r="AT320" s="501"/>
      <c r="AU320" s="501"/>
      <c r="AV320" s="501"/>
      <c r="AW320" s="501"/>
      <c r="AX320" s="501"/>
      <c r="AY320" s="501"/>
      <c r="AZ320" s="501"/>
      <c r="BA320" s="501"/>
      <c r="BB320" s="501"/>
      <c r="BC320" s="501"/>
      <c r="BD320" s="501"/>
      <c r="BE320" s="501"/>
      <c r="BF320" s="501"/>
      <c r="BG320" s="501"/>
      <c r="BH320" s="501"/>
      <c r="BI320" s="501"/>
      <c r="BJ320" s="501"/>
      <c r="BK320" s="501"/>
      <c r="BL320" s="501"/>
      <c r="BM320" s="501"/>
      <c r="BN320" s="501"/>
      <c r="BO320" s="501"/>
    </row>
    <row r="321" spans="1:67" s="500" customFormat="1">
      <c r="A321" s="539"/>
      <c r="P321" s="502"/>
      <c r="Q321" s="502"/>
      <c r="R321" s="502"/>
      <c r="S321" s="740"/>
      <c r="T321" s="502"/>
      <c r="U321" s="503"/>
      <c r="W321" s="503"/>
      <c r="X321" s="503"/>
      <c r="Y321" s="503"/>
      <c r="Z321" s="503"/>
      <c r="AA321" s="503"/>
      <c r="AB321" s="503"/>
      <c r="AC321" s="503"/>
      <c r="AD321" s="503"/>
      <c r="AE321" s="503"/>
      <c r="AF321" s="529"/>
      <c r="AG321" s="741"/>
      <c r="AH321" s="741"/>
      <c r="AI321" s="741"/>
      <c r="AJ321" s="741"/>
      <c r="AK321" s="741"/>
      <c r="AL321" s="741"/>
      <c r="AM321" s="507"/>
      <c r="AN321" s="529"/>
      <c r="AO321" s="529"/>
      <c r="AP321" s="532"/>
      <c r="AQ321" s="529"/>
      <c r="AR321" s="501"/>
      <c r="AS321" s="501"/>
      <c r="AT321" s="501"/>
      <c r="AU321" s="501"/>
      <c r="AV321" s="501"/>
      <c r="AW321" s="501"/>
      <c r="AX321" s="501"/>
      <c r="AY321" s="501"/>
      <c r="AZ321" s="501"/>
      <c r="BA321" s="501"/>
      <c r="BB321" s="501"/>
      <c r="BC321" s="501"/>
      <c r="BD321" s="501"/>
      <c r="BE321" s="501"/>
      <c r="BF321" s="501"/>
      <c r="BG321" s="501"/>
      <c r="BH321" s="501"/>
      <c r="BI321" s="501"/>
      <c r="BJ321" s="501"/>
      <c r="BK321" s="501"/>
      <c r="BL321" s="501"/>
      <c r="BM321" s="501"/>
      <c r="BN321" s="501"/>
      <c r="BO321" s="501"/>
    </row>
    <row r="322" spans="1:67" s="500" customFormat="1">
      <c r="A322" s="539"/>
      <c r="P322" s="502"/>
      <c r="Q322" s="502"/>
      <c r="R322" s="502"/>
      <c r="S322" s="740"/>
      <c r="T322" s="502"/>
      <c r="U322" s="503"/>
      <c r="W322" s="503"/>
      <c r="X322" s="503"/>
      <c r="Y322" s="503"/>
      <c r="Z322" s="503"/>
      <c r="AA322" s="503"/>
      <c r="AB322" s="503"/>
      <c r="AC322" s="503"/>
      <c r="AD322" s="503"/>
      <c r="AE322" s="503"/>
      <c r="AF322" s="529"/>
      <c r="AG322" s="741"/>
      <c r="AH322" s="741"/>
      <c r="AI322" s="741"/>
      <c r="AJ322" s="741"/>
      <c r="AK322" s="741"/>
      <c r="AL322" s="741"/>
      <c r="AM322" s="507"/>
      <c r="AN322" s="529"/>
      <c r="AO322" s="529"/>
      <c r="AP322" s="532"/>
      <c r="AQ322" s="529"/>
      <c r="AR322" s="501"/>
      <c r="AS322" s="501"/>
      <c r="AT322" s="501"/>
      <c r="AU322" s="501"/>
      <c r="AV322" s="501"/>
      <c r="AW322" s="501"/>
      <c r="AX322" s="501"/>
      <c r="AY322" s="501"/>
      <c r="AZ322" s="501"/>
      <c r="BA322" s="501"/>
      <c r="BB322" s="501"/>
      <c r="BC322" s="501"/>
      <c r="BD322" s="501"/>
      <c r="BE322" s="501"/>
      <c r="BF322" s="501"/>
      <c r="BG322" s="501"/>
      <c r="BH322" s="501"/>
      <c r="BI322" s="501"/>
      <c r="BJ322" s="501"/>
      <c r="BK322" s="501"/>
      <c r="BL322" s="501"/>
      <c r="BM322" s="501"/>
      <c r="BN322" s="501"/>
      <c r="BO322" s="501"/>
    </row>
    <row r="323" spans="1:67" s="500" customFormat="1">
      <c r="A323" s="539"/>
      <c r="P323" s="502"/>
      <c r="Q323" s="502"/>
      <c r="R323" s="502"/>
      <c r="S323" s="740"/>
      <c r="T323" s="502"/>
      <c r="U323" s="503"/>
      <c r="W323" s="503"/>
      <c r="X323" s="503"/>
      <c r="Y323" s="503"/>
      <c r="Z323" s="503"/>
      <c r="AA323" s="503"/>
      <c r="AB323" s="503"/>
      <c r="AC323" s="503"/>
      <c r="AD323" s="503"/>
      <c r="AE323" s="503"/>
      <c r="AF323" s="529"/>
      <c r="AG323" s="741"/>
      <c r="AH323" s="741"/>
      <c r="AI323" s="741"/>
      <c r="AJ323" s="741"/>
      <c r="AK323" s="741"/>
      <c r="AL323" s="741"/>
      <c r="AM323" s="507"/>
      <c r="AN323" s="529"/>
      <c r="AO323" s="529"/>
      <c r="AP323" s="532"/>
      <c r="AQ323" s="529"/>
      <c r="AR323" s="501"/>
      <c r="AS323" s="501"/>
      <c r="AT323" s="501"/>
      <c r="AU323" s="501"/>
      <c r="AV323" s="501"/>
      <c r="AW323" s="501"/>
      <c r="AX323" s="501"/>
      <c r="AY323" s="501"/>
      <c r="AZ323" s="501"/>
      <c r="BA323" s="501"/>
      <c r="BB323" s="501"/>
      <c r="BC323" s="501"/>
      <c r="BD323" s="501"/>
      <c r="BE323" s="501"/>
      <c r="BF323" s="501"/>
      <c r="BG323" s="501"/>
      <c r="BH323" s="501"/>
      <c r="BI323" s="501"/>
      <c r="BJ323" s="501"/>
      <c r="BK323" s="501"/>
      <c r="BL323" s="501"/>
      <c r="BM323" s="501"/>
      <c r="BN323" s="501"/>
      <c r="BO323" s="501"/>
    </row>
    <row r="324" spans="1:67" s="500" customFormat="1">
      <c r="A324" s="539"/>
      <c r="P324" s="502"/>
      <c r="Q324" s="502"/>
      <c r="R324" s="502"/>
      <c r="S324" s="740"/>
      <c r="T324" s="502"/>
      <c r="U324" s="503"/>
      <c r="W324" s="503"/>
      <c r="X324" s="503"/>
      <c r="Y324" s="503"/>
      <c r="Z324" s="503"/>
      <c r="AA324" s="503"/>
      <c r="AB324" s="503"/>
      <c r="AC324" s="503"/>
      <c r="AD324" s="503"/>
      <c r="AE324" s="503"/>
      <c r="AF324" s="529"/>
      <c r="AG324" s="741"/>
      <c r="AH324" s="741"/>
      <c r="AI324" s="741"/>
      <c r="AJ324" s="741"/>
      <c r="AK324" s="741"/>
      <c r="AL324" s="741"/>
      <c r="AM324" s="507"/>
      <c r="AN324" s="529"/>
      <c r="AO324" s="529"/>
      <c r="AP324" s="532"/>
      <c r="AQ324" s="529"/>
      <c r="AR324" s="501"/>
      <c r="AS324" s="501"/>
      <c r="AT324" s="501"/>
      <c r="AU324" s="501"/>
      <c r="AV324" s="501"/>
      <c r="AW324" s="501"/>
      <c r="AX324" s="501"/>
      <c r="AY324" s="501"/>
      <c r="AZ324" s="501"/>
      <c r="BA324" s="501"/>
      <c r="BB324" s="501"/>
      <c r="BC324" s="501"/>
      <c r="BD324" s="501"/>
      <c r="BE324" s="501"/>
      <c r="BF324" s="501"/>
      <c r="BG324" s="501"/>
      <c r="BH324" s="501"/>
      <c r="BI324" s="501"/>
      <c r="BJ324" s="501"/>
      <c r="BK324" s="501"/>
      <c r="BL324" s="501"/>
      <c r="BM324" s="501"/>
      <c r="BN324" s="501"/>
      <c r="BO324" s="501"/>
    </row>
    <row r="325" spans="1:67" s="500" customFormat="1">
      <c r="A325" s="539"/>
      <c r="P325" s="502"/>
      <c r="Q325" s="502"/>
      <c r="R325" s="502"/>
      <c r="S325" s="740"/>
      <c r="T325" s="502"/>
      <c r="U325" s="503"/>
      <c r="W325" s="503"/>
      <c r="X325" s="503"/>
      <c r="Y325" s="503"/>
      <c r="Z325" s="503"/>
      <c r="AA325" s="503"/>
      <c r="AB325" s="503"/>
      <c r="AC325" s="503"/>
      <c r="AD325" s="503"/>
      <c r="AE325" s="503"/>
      <c r="AF325" s="529"/>
      <c r="AG325" s="741"/>
      <c r="AH325" s="741"/>
      <c r="AI325" s="741"/>
      <c r="AJ325" s="741"/>
      <c r="AK325" s="741"/>
      <c r="AL325" s="741"/>
      <c r="AM325" s="507"/>
      <c r="AN325" s="529"/>
      <c r="AO325" s="529"/>
      <c r="AP325" s="532"/>
      <c r="AQ325" s="529"/>
      <c r="AR325" s="501"/>
      <c r="AS325" s="501"/>
      <c r="AT325" s="501"/>
      <c r="AU325" s="501"/>
      <c r="AV325" s="501"/>
      <c r="AW325" s="501"/>
      <c r="AX325" s="501"/>
      <c r="AY325" s="501"/>
      <c r="AZ325" s="501"/>
      <c r="BA325" s="501"/>
      <c r="BB325" s="501"/>
      <c r="BC325" s="501"/>
      <c r="BD325" s="501"/>
      <c r="BE325" s="501"/>
      <c r="BF325" s="501"/>
      <c r="BG325" s="501"/>
      <c r="BH325" s="501"/>
      <c r="BI325" s="501"/>
      <c r="BJ325" s="501"/>
      <c r="BK325" s="501"/>
      <c r="BL325" s="501"/>
      <c r="BM325" s="501"/>
      <c r="BN325" s="501"/>
      <c r="BO325" s="501"/>
    </row>
    <row r="326" spans="1:67" s="500" customFormat="1">
      <c r="A326" s="539"/>
      <c r="P326" s="502"/>
      <c r="Q326" s="502"/>
      <c r="R326" s="502"/>
      <c r="S326" s="740"/>
      <c r="T326" s="502"/>
      <c r="U326" s="503"/>
      <c r="W326" s="503"/>
      <c r="X326" s="503"/>
      <c r="Y326" s="503"/>
      <c r="Z326" s="503"/>
      <c r="AA326" s="503"/>
      <c r="AB326" s="503"/>
      <c r="AC326" s="503"/>
      <c r="AD326" s="503"/>
      <c r="AE326" s="503"/>
      <c r="AF326" s="529"/>
      <c r="AG326" s="741"/>
      <c r="AH326" s="741"/>
      <c r="AI326" s="741"/>
      <c r="AJ326" s="741"/>
      <c r="AK326" s="741"/>
      <c r="AL326" s="741"/>
      <c r="AM326" s="507"/>
      <c r="AN326" s="529"/>
      <c r="AO326" s="529"/>
      <c r="AP326" s="532"/>
      <c r="AQ326" s="529"/>
      <c r="AR326" s="501"/>
      <c r="AS326" s="501"/>
      <c r="AT326" s="501"/>
      <c r="AU326" s="501"/>
      <c r="AV326" s="501"/>
      <c r="AW326" s="501"/>
      <c r="AX326" s="501"/>
      <c r="AY326" s="501"/>
      <c r="AZ326" s="501"/>
      <c r="BA326" s="501"/>
      <c r="BB326" s="501"/>
      <c r="BC326" s="501"/>
      <c r="BD326" s="501"/>
      <c r="BE326" s="501"/>
      <c r="BF326" s="501"/>
      <c r="BG326" s="501"/>
      <c r="BH326" s="501"/>
      <c r="BI326" s="501"/>
      <c r="BJ326" s="501"/>
      <c r="BK326" s="501"/>
      <c r="BL326" s="501"/>
      <c r="BM326" s="501"/>
      <c r="BN326" s="501"/>
      <c r="BO326" s="501"/>
    </row>
    <row r="327" spans="1:67" s="500" customFormat="1">
      <c r="A327" s="539"/>
      <c r="P327" s="502"/>
      <c r="Q327" s="502"/>
      <c r="R327" s="502"/>
      <c r="S327" s="740"/>
      <c r="T327" s="502"/>
      <c r="U327" s="503"/>
      <c r="W327" s="503"/>
      <c r="X327" s="503"/>
      <c r="Y327" s="503"/>
      <c r="Z327" s="503"/>
      <c r="AA327" s="503"/>
      <c r="AB327" s="503"/>
      <c r="AC327" s="503"/>
      <c r="AD327" s="503"/>
      <c r="AE327" s="503"/>
      <c r="AF327" s="529"/>
      <c r="AG327" s="741"/>
      <c r="AH327" s="741"/>
      <c r="AI327" s="741"/>
      <c r="AJ327" s="741"/>
      <c r="AK327" s="741"/>
      <c r="AL327" s="741"/>
      <c r="AM327" s="507"/>
      <c r="AN327" s="529"/>
      <c r="AO327" s="529"/>
      <c r="AP327" s="532"/>
      <c r="AQ327" s="529"/>
      <c r="AR327" s="501"/>
      <c r="AS327" s="501"/>
      <c r="AT327" s="501"/>
      <c r="AU327" s="501"/>
      <c r="AV327" s="501"/>
      <c r="AW327" s="501"/>
      <c r="AX327" s="501"/>
      <c r="AY327" s="501"/>
      <c r="AZ327" s="501"/>
      <c r="BA327" s="501"/>
      <c r="BB327" s="501"/>
      <c r="BC327" s="501"/>
      <c r="BD327" s="501"/>
      <c r="BE327" s="501"/>
      <c r="BF327" s="501"/>
      <c r="BG327" s="501"/>
      <c r="BH327" s="501"/>
      <c r="BI327" s="501"/>
      <c r="BJ327" s="501"/>
      <c r="BK327" s="501"/>
      <c r="BL327" s="501"/>
      <c r="BM327" s="501"/>
      <c r="BN327" s="501"/>
      <c r="BO327" s="501"/>
    </row>
    <row r="328" spans="1:67" s="500" customFormat="1">
      <c r="A328" s="539"/>
      <c r="P328" s="502"/>
      <c r="Q328" s="502"/>
      <c r="R328" s="502"/>
      <c r="S328" s="740"/>
      <c r="T328" s="502"/>
      <c r="U328" s="503"/>
      <c r="W328" s="503"/>
      <c r="X328" s="503"/>
      <c r="Y328" s="503"/>
      <c r="Z328" s="503"/>
      <c r="AA328" s="503"/>
      <c r="AB328" s="503"/>
      <c r="AC328" s="503"/>
      <c r="AD328" s="503"/>
      <c r="AE328" s="503"/>
      <c r="AF328" s="529"/>
      <c r="AG328" s="741"/>
      <c r="AH328" s="741"/>
      <c r="AI328" s="741"/>
      <c r="AJ328" s="741"/>
      <c r="AK328" s="741"/>
      <c r="AL328" s="741"/>
      <c r="AM328" s="507"/>
      <c r="AN328" s="529"/>
      <c r="AO328" s="529"/>
      <c r="AP328" s="532"/>
      <c r="AQ328" s="529"/>
      <c r="AR328" s="501"/>
      <c r="AS328" s="501"/>
      <c r="AT328" s="501"/>
      <c r="AU328" s="501"/>
      <c r="AV328" s="501"/>
      <c r="AW328" s="501"/>
      <c r="AX328" s="501"/>
      <c r="AY328" s="501"/>
      <c r="AZ328" s="501"/>
      <c r="BA328" s="501"/>
      <c r="BB328" s="501"/>
      <c r="BC328" s="501"/>
      <c r="BD328" s="501"/>
      <c r="BE328" s="501"/>
      <c r="BF328" s="501"/>
      <c r="BG328" s="501"/>
      <c r="BH328" s="501"/>
      <c r="BI328" s="501"/>
      <c r="BJ328" s="501"/>
      <c r="BK328" s="501"/>
      <c r="BL328" s="501"/>
      <c r="BM328" s="501"/>
      <c r="BN328" s="501"/>
      <c r="BO328" s="501"/>
    </row>
    <row r="329" spans="1:67" s="500" customFormat="1">
      <c r="A329" s="539"/>
      <c r="P329" s="502"/>
      <c r="Q329" s="502"/>
      <c r="R329" s="502"/>
      <c r="S329" s="740"/>
      <c r="T329" s="502"/>
      <c r="U329" s="503"/>
      <c r="W329" s="503"/>
      <c r="X329" s="503"/>
      <c r="Y329" s="503"/>
      <c r="Z329" s="503"/>
      <c r="AA329" s="503"/>
      <c r="AB329" s="503"/>
      <c r="AC329" s="503"/>
      <c r="AD329" s="503"/>
      <c r="AE329" s="503"/>
      <c r="AF329" s="529"/>
      <c r="AG329" s="741"/>
      <c r="AH329" s="741"/>
      <c r="AI329" s="741"/>
      <c r="AJ329" s="741"/>
      <c r="AK329" s="741"/>
      <c r="AL329" s="741"/>
      <c r="AM329" s="507"/>
      <c r="AN329" s="529"/>
      <c r="AO329" s="529"/>
      <c r="AP329" s="532"/>
      <c r="AQ329" s="529"/>
      <c r="AR329" s="501"/>
      <c r="AS329" s="501"/>
      <c r="AT329" s="501"/>
      <c r="AU329" s="501"/>
      <c r="AV329" s="501"/>
      <c r="AW329" s="501"/>
      <c r="AX329" s="501"/>
      <c r="AY329" s="501"/>
      <c r="AZ329" s="501"/>
      <c r="BA329" s="501"/>
      <c r="BB329" s="501"/>
      <c r="BC329" s="501"/>
      <c r="BD329" s="501"/>
      <c r="BE329" s="501"/>
      <c r="BF329" s="501"/>
      <c r="BG329" s="501"/>
      <c r="BH329" s="501"/>
      <c r="BI329" s="501"/>
      <c r="BJ329" s="501"/>
      <c r="BK329" s="501"/>
      <c r="BL329" s="501"/>
      <c r="BM329" s="501"/>
      <c r="BN329" s="501"/>
      <c r="BO329" s="501"/>
    </row>
    <row r="330" spans="1:67" s="500" customFormat="1">
      <c r="A330" s="539"/>
      <c r="P330" s="502"/>
      <c r="Q330" s="502"/>
      <c r="R330" s="502"/>
      <c r="S330" s="740"/>
      <c r="T330" s="502"/>
      <c r="U330" s="503"/>
      <c r="W330" s="503"/>
      <c r="X330" s="503"/>
      <c r="Y330" s="503"/>
      <c r="Z330" s="503"/>
      <c r="AA330" s="503"/>
      <c r="AB330" s="503"/>
      <c r="AC330" s="503"/>
      <c r="AD330" s="503"/>
      <c r="AE330" s="503"/>
      <c r="AF330" s="529"/>
      <c r="AG330" s="741"/>
      <c r="AH330" s="741"/>
      <c r="AI330" s="741"/>
      <c r="AJ330" s="741"/>
      <c r="AK330" s="741"/>
      <c r="AL330" s="741"/>
      <c r="AM330" s="507"/>
      <c r="AN330" s="529"/>
      <c r="AO330" s="529"/>
      <c r="AP330" s="532"/>
      <c r="AQ330" s="529"/>
      <c r="AR330" s="501"/>
      <c r="AS330" s="501"/>
      <c r="AT330" s="501"/>
      <c r="AU330" s="501"/>
      <c r="AV330" s="501"/>
      <c r="AW330" s="501"/>
      <c r="AX330" s="501"/>
      <c r="AY330" s="501"/>
      <c r="AZ330" s="501"/>
      <c r="BA330" s="501"/>
      <c r="BB330" s="501"/>
      <c r="BC330" s="501"/>
      <c r="BD330" s="501"/>
      <c r="BE330" s="501"/>
      <c r="BF330" s="501"/>
      <c r="BG330" s="501"/>
      <c r="BH330" s="501"/>
      <c r="BI330" s="501"/>
      <c r="BJ330" s="501"/>
      <c r="BK330" s="501"/>
      <c r="BL330" s="501"/>
      <c r="BM330" s="501"/>
      <c r="BN330" s="501"/>
      <c r="BO330" s="501"/>
    </row>
    <row r="331" spans="1:67" s="500" customFormat="1">
      <c r="A331" s="539"/>
      <c r="P331" s="502"/>
      <c r="Q331" s="502"/>
      <c r="R331" s="502"/>
      <c r="S331" s="740"/>
      <c r="T331" s="502"/>
      <c r="U331" s="503"/>
      <c r="W331" s="503"/>
      <c r="X331" s="503"/>
      <c r="Y331" s="503"/>
      <c r="Z331" s="503"/>
      <c r="AA331" s="503"/>
      <c r="AB331" s="503"/>
      <c r="AC331" s="503"/>
      <c r="AD331" s="503"/>
      <c r="AE331" s="503"/>
      <c r="AF331" s="529"/>
      <c r="AG331" s="741"/>
      <c r="AH331" s="741"/>
      <c r="AI331" s="741"/>
      <c r="AJ331" s="741"/>
      <c r="AK331" s="741"/>
      <c r="AL331" s="741"/>
      <c r="AM331" s="507"/>
      <c r="AN331" s="529"/>
      <c r="AO331" s="529"/>
      <c r="AP331" s="532"/>
      <c r="AQ331" s="529"/>
      <c r="AR331" s="501"/>
      <c r="AS331" s="501"/>
      <c r="AT331" s="501"/>
      <c r="AU331" s="501"/>
      <c r="AV331" s="501"/>
      <c r="AW331" s="501"/>
      <c r="AX331" s="501"/>
      <c r="AY331" s="501"/>
      <c r="AZ331" s="501"/>
      <c r="BA331" s="501"/>
      <c r="BB331" s="501"/>
      <c r="BC331" s="501"/>
      <c r="BD331" s="501"/>
      <c r="BE331" s="501"/>
      <c r="BF331" s="501"/>
      <c r="BG331" s="501"/>
      <c r="BH331" s="501"/>
      <c r="BI331" s="501"/>
      <c r="BJ331" s="501"/>
      <c r="BK331" s="501"/>
      <c r="BL331" s="501"/>
      <c r="BM331" s="501"/>
      <c r="BN331" s="501"/>
      <c r="BO331" s="501"/>
    </row>
    <row r="332" spans="1:67" s="500" customFormat="1">
      <c r="A332" s="539"/>
      <c r="P332" s="502"/>
      <c r="Q332" s="502"/>
      <c r="R332" s="502"/>
      <c r="S332" s="740"/>
      <c r="T332" s="502"/>
      <c r="U332" s="503"/>
      <c r="W332" s="503"/>
      <c r="X332" s="503"/>
      <c r="Y332" s="503"/>
      <c r="Z332" s="503"/>
      <c r="AA332" s="503"/>
      <c r="AB332" s="503"/>
      <c r="AC332" s="503"/>
      <c r="AD332" s="503"/>
      <c r="AE332" s="503"/>
      <c r="AF332" s="529"/>
      <c r="AG332" s="741"/>
      <c r="AH332" s="741"/>
      <c r="AI332" s="741"/>
      <c r="AJ332" s="741"/>
      <c r="AK332" s="741"/>
      <c r="AL332" s="741"/>
      <c r="AM332" s="507"/>
      <c r="AN332" s="529"/>
      <c r="AO332" s="529"/>
      <c r="AP332" s="532"/>
      <c r="AQ332" s="529"/>
      <c r="AR332" s="501"/>
      <c r="AS332" s="501"/>
      <c r="AT332" s="501"/>
      <c r="AU332" s="501"/>
      <c r="AV332" s="501"/>
      <c r="AW332" s="501"/>
      <c r="AX332" s="501"/>
      <c r="AY332" s="501"/>
      <c r="AZ332" s="501"/>
      <c r="BA332" s="501"/>
      <c r="BB332" s="501"/>
      <c r="BC332" s="501"/>
      <c r="BD332" s="501"/>
      <c r="BE332" s="501"/>
      <c r="BF332" s="501"/>
      <c r="BG332" s="501"/>
      <c r="BH332" s="501"/>
      <c r="BI332" s="501"/>
      <c r="BJ332" s="501"/>
      <c r="BK332" s="501"/>
      <c r="BL332" s="501"/>
      <c r="BM332" s="501"/>
      <c r="BN332" s="501"/>
      <c r="BO332" s="501"/>
    </row>
    <row r="333" spans="1:67" s="500" customFormat="1">
      <c r="A333" s="539"/>
      <c r="P333" s="502"/>
      <c r="Q333" s="502"/>
      <c r="R333" s="502"/>
      <c r="S333" s="740"/>
      <c r="T333" s="502"/>
      <c r="U333" s="503"/>
      <c r="W333" s="503"/>
      <c r="X333" s="503"/>
      <c r="Y333" s="503"/>
      <c r="Z333" s="503"/>
      <c r="AA333" s="503"/>
      <c r="AB333" s="503"/>
      <c r="AC333" s="503"/>
      <c r="AD333" s="503"/>
      <c r="AE333" s="503"/>
      <c r="AF333" s="529"/>
      <c r="AG333" s="741"/>
      <c r="AH333" s="741"/>
      <c r="AI333" s="741"/>
      <c r="AJ333" s="741"/>
      <c r="AK333" s="741"/>
      <c r="AL333" s="741"/>
      <c r="AM333" s="507"/>
      <c r="AN333" s="529"/>
      <c r="AO333" s="529"/>
      <c r="AP333" s="532"/>
      <c r="AQ333" s="529"/>
      <c r="AR333" s="501"/>
      <c r="AS333" s="501"/>
      <c r="AT333" s="501"/>
      <c r="AU333" s="501"/>
      <c r="AV333" s="501"/>
      <c r="AW333" s="501"/>
      <c r="AX333" s="501"/>
      <c r="AY333" s="501"/>
      <c r="AZ333" s="501"/>
      <c r="BA333" s="501"/>
      <c r="BB333" s="501"/>
      <c r="BC333" s="501"/>
      <c r="BD333" s="501"/>
      <c r="BE333" s="501"/>
      <c r="BF333" s="501"/>
      <c r="BG333" s="501"/>
      <c r="BH333" s="501"/>
      <c r="BI333" s="501"/>
      <c r="BJ333" s="501"/>
      <c r="BK333" s="501"/>
      <c r="BL333" s="501"/>
      <c r="BM333" s="501"/>
      <c r="BN333" s="501"/>
      <c r="BO333" s="501"/>
    </row>
    <row r="334" spans="1:67" s="500" customFormat="1">
      <c r="A334" s="539"/>
      <c r="P334" s="502"/>
      <c r="Q334" s="502"/>
      <c r="R334" s="502"/>
      <c r="S334" s="740"/>
      <c r="T334" s="502"/>
      <c r="U334" s="503"/>
      <c r="W334" s="503"/>
      <c r="X334" s="503"/>
      <c r="Y334" s="503"/>
      <c r="Z334" s="503"/>
      <c r="AA334" s="503"/>
      <c r="AB334" s="503"/>
      <c r="AC334" s="503"/>
      <c r="AD334" s="503"/>
      <c r="AE334" s="503"/>
      <c r="AF334" s="529"/>
      <c r="AG334" s="741"/>
      <c r="AH334" s="741"/>
      <c r="AI334" s="741"/>
      <c r="AJ334" s="741"/>
      <c r="AK334" s="741"/>
      <c r="AL334" s="741"/>
      <c r="AM334" s="507"/>
      <c r="AN334" s="529"/>
      <c r="AO334" s="529"/>
      <c r="AP334" s="532"/>
      <c r="AQ334" s="529"/>
      <c r="AR334" s="501"/>
      <c r="AS334" s="501"/>
      <c r="AT334" s="501"/>
      <c r="AU334" s="501"/>
      <c r="AV334" s="501"/>
      <c r="AW334" s="501"/>
      <c r="AX334" s="501"/>
      <c r="AY334" s="501"/>
      <c r="AZ334" s="501"/>
      <c r="BA334" s="501"/>
      <c r="BB334" s="501"/>
      <c r="BC334" s="501"/>
      <c r="BD334" s="501"/>
      <c r="BE334" s="501"/>
      <c r="BF334" s="501"/>
      <c r="BG334" s="501"/>
      <c r="BH334" s="501"/>
      <c r="BI334" s="501"/>
      <c r="BJ334" s="501"/>
      <c r="BK334" s="501"/>
      <c r="BL334" s="501"/>
      <c r="BM334" s="501"/>
      <c r="BN334" s="501"/>
      <c r="BO334" s="501"/>
    </row>
    <row r="335" spans="1:67" s="500" customFormat="1">
      <c r="A335" s="539"/>
      <c r="P335" s="502"/>
      <c r="Q335" s="502"/>
      <c r="R335" s="502"/>
      <c r="S335" s="740"/>
      <c r="T335" s="502"/>
      <c r="U335" s="503"/>
      <c r="W335" s="503"/>
      <c r="X335" s="503"/>
      <c r="Y335" s="503"/>
      <c r="Z335" s="503"/>
      <c r="AA335" s="503"/>
      <c r="AB335" s="503"/>
      <c r="AC335" s="503"/>
      <c r="AD335" s="503"/>
      <c r="AE335" s="503"/>
      <c r="AF335" s="529"/>
      <c r="AG335" s="741"/>
      <c r="AH335" s="741"/>
      <c r="AI335" s="741"/>
      <c r="AJ335" s="741"/>
      <c r="AK335" s="741"/>
      <c r="AL335" s="741"/>
      <c r="AM335" s="507"/>
      <c r="AN335" s="529"/>
      <c r="AO335" s="529"/>
      <c r="AP335" s="532"/>
      <c r="AQ335" s="529"/>
      <c r="AR335" s="501"/>
      <c r="AS335" s="501"/>
      <c r="AT335" s="501"/>
      <c r="AU335" s="501"/>
      <c r="AV335" s="501"/>
      <c r="AW335" s="501"/>
      <c r="AX335" s="501"/>
      <c r="AY335" s="501"/>
      <c r="AZ335" s="501"/>
      <c r="BA335" s="501"/>
      <c r="BB335" s="501"/>
      <c r="BC335" s="501"/>
      <c r="BD335" s="501"/>
      <c r="BE335" s="501"/>
      <c r="BF335" s="501"/>
      <c r="BG335" s="501"/>
      <c r="BH335" s="501"/>
      <c r="BI335" s="501"/>
      <c r="BJ335" s="501"/>
      <c r="BK335" s="501"/>
      <c r="BL335" s="501"/>
      <c r="BM335" s="501"/>
      <c r="BN335" s="501"/>
      <c r="BO335" s="501"/>
    </row>
    <row r="336" spans="1:67" s="500" customFormat="1">
      <c r="A336" s="539"/>
      <c r="P336" s="502"/>
      <c r="Q336" s="502"/>
      <c r="R336" s="502"/>
      <c r="S336" s="740"/>
      <c r="T336" s="502"/>
      <c r="U336" s="503"/>
      <c r="W336" s="503"/>
      <c r="X336" s="503"/>
      <c r="Y336" s="503"/>
      <c r="Z336" s="503"/>
      <c r="AA336" s="503"/>
      <c r="AB336" s="503"/>
      <c r="AC336" s="503"/>
      <c r="AD336" s="503"/>
      <c r="AE336" s="503"/>
      <c r="AF336" s="529"/>
      <c r="AG336" s="741"/>
      <c r="AH336" s="741"/>
      <c r="AI336" s="741"/>
      <c r="AJ336" s="741"/>
      <c r="AK336" s="741"/>
      <c r="AL336" s="741"/>
      <c r="AM336" s="507"/>
      <c r="AN336" s="529"/>
      <c r="AO336" s="529"/>
      <c r="AP336" s="532"/>
      <c r="AQ336" s="529"/>
      <c r="AR336" s="501"/>
      <c r="AS336" s="501"/>
      <c r="AT336" s="501"/>
      <c r="AU336" s="501"/>
      <c r="AV336" s="501"/>
      <c r="AW336" s="501"/>
      <c r="AX336" s="501"/>
      <c r="AY336" s="501"/>
      <c r="AZ336" s="501"/>
      <c r="BA336" s="501"/>
      <c r="BB336" s="501"/>
      <c r="BC336" s="501"/>
      <c r="BD336" s="501"/>
      <c r="BE336" s="501"/>
      <c r="BF336" s="501"/>
      <c r="BG336" s="501"/>
      <c r="BH336" s="501"/>
      <c r="BI336" s="501"/>
      <c r="BJ336" s="501"/>
      <c r="BK336" s="501"/>
      <c r="BL336" s="501"/>
      <c r="BM336" s="501"/>
      <c r="BN336" s="501"/>
      <c r="BO336" s="501"/>
    </row>
    <row r="337" spans="1:67" s="500" customFormat="1">
      <c r="A337" s="539"/>
      <c r="P337" s="502"/>
      <c r="Q337" s="502"/>
      <c r="R337" s="502"/>
      <c r="S337" s="740"/>
      <c r="T337" s="502"/>
      <c r="U337" s="503"/>
      <c r="W337" s="503"/>
      <c r="X337" s="503"/>
      <c r="Y337" s="503"/>
      <c r="Z337" s="503"/>
      <c r="AA337" s="503"/>
      <c r="AB337" s="503"/>
      <c r="AC337" s="503"/>
      <c r="AD337" s="503"/>
      <c r="AE337" s="503"/>
      <c r="AF337" s="529"/>
      <c r="AG337" s="741"/>
      <c r="AH337" s="741"/>
      <c r="AI337" s="741"/>
      <c r="AJ337" s="741"/>
      <c r="AK337" s="741"/>
      <c r="AL337" s="741"/>
      <c r="AM337" s="507"/>
      <c r="AN337" s="529"/>
      <c r="AO337" s="529"/>
      <c r="AP337" s="532"/>
      <c r="AQ337" s="529"/>
      <c r="AR337" s="501"/>
      <c r="AS337" s="501"/>
      <c r="AT337" s="501"/>
      <c r="AU337" s="501"/>
      <c r="AV337" s="501"/>
      <c r="AW337" s="501"/>
      <c r="AX337" s="501"/>
      <c r="AY337" s="501"/>
      <c r="AZ337" s="501"/>
      <c r="BA337" s="501"/>
      <c r="BB337" s="501"/>
      <c r="BC337" s="501"/>
      <c r="BD337" s="501"/>
      <c r="BE337" s="501"/>
      <c r="BF337" s="501"/>
      <c r="BG337" s="501"/>
      <c r="BH337" s="501"/>
      <c r="BI337" s="501"/>
      <c r="BJ337" s="501"/>
      <c r="BK337" s="501"/>
      <c r="BL337" s="501"/>
      <c r="BM337" s="501"/>
      <c r="BN337" s="501"/>
      <c r="BO337" s="501"/>
    </row>
    <row r="338" spans="1:67" s="500" customFormat="1">
      <c r="A338" s="539"/>
      <c r="P338" s="502"/>
      <c r="Q338" s="502"/>
      <c r="R338" s="502"/>
      <c r="S338" s="740"/>
      <c r="T338" s="502"/>
      <c r="U338" s="503"/>
      <c r="W338" s="503"/>
      <c r="X338" s="503"/>
      <c r="Y338" s="503"/>
      <c r="Z338" s="503"/>
      <c r="AA338" s="503"/>
      <c r="AB338" s="503"/>
      <c r="AC338" s="503"/>
      <c r="AD338" s="503"/>
      <c r="AE338" s="503"/>
      <c r="AF338" s="529"/>
      <c r="AG338" s="741"/>
      <c r="AH338" s="741"/>
      <c r="AI338" s="741"/>
      <c r="AJ338" s="741"/>
      <c r="AK338" s="741"/>
      <c r="AL338" s="741"/>
      <c r="AM338" s="507"/>
      <c r="AN338" s="529"/>
      <c r="AO338" s="529"/>
      <c r="AP338" s="532"/>
      <c r="AQ338" s="529"/>
      <c r="AR338" s="501"/>
      <c r="AS338" s="501"/>
      <c r="AT338" s="501"/>
      <c r="AU338" s="501"/>
      <c r="AV338" s="501"/>
      <c r="AW338" s="501"/>
      <c r="AX338" s="501"/>
      <c r="AY338" s="501"/>
      <c r="AZ338" s="501"/>
      <c r="BA338" s="501"/>
      <c r="BB338" s="501"/>
      <c r="BC338" s="501"/>
      <c r="BD338" s="501"/>
      <c r="BE338" s="501"/>
      <c r="BF338" s="501"/>
      <c r="BG338" s="501"/>
      <c r="BH338" s="501"/>
      <c r="BI338" s="501"/>
      <c r="BJ338" s="501"/>
      <c r="BK338" s="501"/>
      <c r="BL338" s="501"/>
      <c r="BM338" s="501"/>
      <c r="BN338" s="501"/>
      <c r="BO338" s="501"/>
    </row>
    <row r="339" spans="1:67" s="500" customFormat="1">
      <c r="A339" s="539"/>
      <c r="P339" s="502"/>
      <c r="Q339" s="502"/>
      <c r="R339" s="502"/>
      <c r="S339" s="740"/>
      <c r="T339" s="502"/>
      <c r="U339" s="503"/>
      <c r="W339" s="503"/>
      <c r="X339" s="503"/>
      <c r="Y339" s="503"/>
      <c r="Z339" s="503"/>
      <c r="AA339" s="503"/>
      <c r="AB339" s="503"/>
      <c r="AC339" s="503"/>
      <c r="AD339" s="503"/>
      <c r="AE339" s="503"/>
      <c r="AF339" s="529"/>
      <c r="AG339" s="741"/>
      <c r="AH339" s="741"/>
      <c r="AI339" s="741"/>
      <c r="AJ339" s="741"/>
      <c r="AK339" s="741"/>
      <c r="AL339" s="741"/>
      <c r="AM339" s="507"/>
      <c r="AN339" s="529"/>
      <c r="AO339" s="529"/>
      <c r="AP339" s="532"/>
      <c r="AQ339" s="529"/>
      <c r="AR339" s="501"/>
      <c r="AS339" s="501"/>
      <c r="AT339" s="501"/>
      <c r="AU339" s="501"/>
      <c r="AV339" s="501"/>
      <c r="AW339" s="501"/>
      <c r="AX339" s="501"/>
      <c r="AY339" s="501"/>
      <c r="AZ339" s="501"/>
      <c r="BA339" s="501"/>
      <c r="BB339" s="501"/>
      <c r="BC339" s="501"/>
      <c r="BD339" s="501"/>
      <c r="BE339" s="501"/>
      <c r="BF339" s="501"/>
      <c r="BG339" s="501"/>
      <c r="BH339" s="501"/>
      <c r="BI339" s="501"/>
      <c r="BJ339" s="501"/>
      <c r="BK339" s="501"/>
      <c r="BL339" s="501"/>
      <c r="BM339" s="501"/>
      <c r="BN339" s="501"/>
      <c r="BO339" s="501"/>
    </row>
    <row r="340" spans="1:67" s="500" customFormat="1">
      <c r="A340" s="539"/>
      <c r="P340" s="502"/>
      <c r="Q340" s="502"/>
      <c r="R340" s="502"/>
      <c r="S340" s="740"/>
      <c r="T340" s="502"/>
      <c r="U340" s="503"/>
      <c r="W340" s="503"/>
      <c r="X340" s="503"/>
      <c r="Y340" s="503"/>
      <c r="Z340" s="503"/>
      <c r="AA340" s="503"/>
      <c r="AB340" s="503"/>
      <c r="AC340" s="503"/>
      <c r="AD340" s="503"/>
      <c r="AE340" s="503"/>
      <c r="AF340" s="529"/>
      <c r="AG340" s="741"/>
      <c r="AH340" s="741"/>
      <c r="AI340" s="741"/>
      <c r="AJ340" s="741"/>
      <c r="AK340" s="741"/>
      <c r="AL340" s="741"/>
      <c r="AM340" s="507"/>
      <c r="AN340" s="529"/>
      <c r="AO340" s="529"/>
      <c r="AP340" s="532"/>
      <c r="AQ340" s="529"/>
      <c r="AR340" s="501"/>
      <c r="AS340" s="501"/>
      <c r="AT340" s="501"/>
      <c r="AU340" s="501"/>
      <c r="AV340" s="501"/>
      <c r="AW340" s="501"/>
      <c r="AX340" s="501"/>
      <c r="AY340" s="501"/>
      <c r="AZ340" s="501"/>
      <c r="BA340" s="501"/>
      <c r="BB340" s="501"/>
      <c r="BC340" s="501"/>
      <c r="BD340" s="501"/>
      <c r="BE340" s="501"/>
      <c r="BF340" s="501"/>
      <c r="BG340" s="501"/>
      <c r="BH340" s="501"/>
      <c r="BI340" s="501"/>
      <c r="BJ340" s="501"/>
      <c r="BK340" s="501"/>
      <c r="BL340" s="501"/>
      <c r="BM340" s="501"/>
      <c r="BN340" s="501"/>
      <c r="BO340" s="501"/>
    </row>
    <row r="341" spans="1:67" s="500" customFormat="1">
      <c r="A341" s="539"/>
      <c r="P341" s="502"/>
      <c r="Q341" s="502"/>
      <c r="R341" s="502"/>
      <c r="S341" s="740"/>
      <c r="T341" s="502"/>
      <c r="U341" s="503"/>
      <c r="W341" s="503"/>
      <c r="X341" s="503"/>
      <c r="Y341" s="503"/>
      <c r="Z341" s="503"/>
      <c r="AA341" s="503"/>
      <c r="AB341" s="503"/>
      <c r="AC341" s="503"/>
      <c r="AD341" s="503"/>
      <c r="AE341" s="503"/>
      <c r="AF341" s="529"/>
      <c r="AG341" s="741"/>
      <c r="AH341" s="741"/>
      <c r="AI341" s="741"/>
      <c r="AJ341" s="741"/>
      <c r="AK341" s="741"/>
      <c r="AL341" s="741"/>
      <c r="AM341" s="507"/>
      <c r="AN341" s="529"/>
      <c r="AO341" s="529"/>
      <c r="AP341" s="532"/>
      <c r="AQ341" s="529"/>
      <c r="AR341" s="501"/>
      <c r="AS341" s="501"/>
      <c r="AT341" s="501"/>
      <c r="AU341" s="501"/>
      <c r="AV341" s="501"/>
      <c r="AW341" s="501"/>
      <c r="AX341" s="501"/>
      <c r="AY341" s="501"/>
      <c r="AZ341" s="501"/>
      <c r="BA341" s="501"/>
      <c r="BB341" s="501"/>
      <c r="BC341" s="501"/>
      <c r="BD341" s="501"/>
      <c r="BE341" s="501"/>
      <c r="BF341" s="501"/>
      <c r="BG341" s="501"/>
      <c r="BH341" s="501"/>
      <c r="BI341" s="501"/>
      <c r="BJ341" s="501"/>
      <c r="BK341" s="501"/>
      <c r="BL341" s="501"/>
      <c r="BM341" s="501"/>
      <c r="BN341" s="501"/>
      <c r="BO341" s="501"/>
    </row>
    <row r="342" spans="1:67" s="500" customFormat="1">
      <c r="A342" s="539"/>
      <c r="P342" s="502"/>
      <c r="Q342" s="502"/>
      <c r="R342" s="502"/>
      <c r="S342" s="740"/>
      <c r="T342" s="502"/>
      <c r="U342" s="503"/>
      <c r="W342" s="503"/>
      <c r="X342" s="503"/>
      <c r="Y342" s="503"/>
      <c r="Z342" s="503"/>
      <c r="AA342" s="503"/>
      <c r="AB342" s="503"/>
      <c r="AC342" s="503"/>
      <c r="AD342" s="503"/>
      <c r="AE342" s="503"/>
      <c r="AF342" s="529"/>
      <c r="AG342" s="741"/>
      <c r="AH342" s="741"/>
      <c r="AI342" s="741"/>
      <c r="AJ342" s="741"/>
      <c r="AK342" s="741"/>
      <c r="AL342" s="741"/>
      <c r="AM342" s="507"/>
      <c r="AN342" s="529"/>
      <c r="AO342" s="529"/>
      <c r="AP342" s="532"/>
      <c r="AQ342" s="529"/>
      <c r="AR342" s="501"/>
      <c r="AS342" s="501"/>
      <c r="AT342" s="501"/>
      <c r="AU342" s="501"/>
      <c r="AV342" s="501"/>
      <c r="AW342" s="501"/>
      <c r="AX342" s="501"/>
      <c r="AY342" s="501"/>
      <c r="AZ342" s="501"/>
      <c r="BA342" s="501"/>
      <c r="BB342" s="501"/>
      <c r="BC342" s="501"/>
      <c r="BD342" s="501"/>
      <c r="BE342" s="501"/>
      <c r="BF342" s="501"/>
      <c r="BG342" s="501"/>
      <c r="BH342" s="501"/>
      <c r="BI342" s="501"/>
      <c r="BJ342" s="501"/>
      <c r="BK342" s="501"/>
      <c r="BL342" s="501"/>
      <c r="BM342" s="501"/>
      <c r="BN342" s="501"/>
      <c r="BO342" s="501"/>
    </row>
    <row r="343" spans="1:67" s="500" customFormat="1">
      <c r="A343" s="539"/>
      <c r="P343" s="502"/>
      <c r="Q343" s="502"/>
      <c r="R343" s="502"/>
      <c r="S343" s="740"/>
      <c r="T343" s="502"/>
      <c r="U343" s="503"/>
      <c r="W343" s="503"/>
      <c r="X343" s="503"/>
      <c r="Y343" s="503"/>
      <c r="Z343" s="503"/>
      <c r="AA343" s="503"/>
      <c r="AB343" s="503"/>
      <c r="AC343" s="503"/>
      <c r="AD343" s="503"/>
      <c r="AE343" s="503"/>
      <c r="AF343" s="529"/>
      <c r="AG343" s="741"/>
      <c r="AH343" s="741"/>
      <c r="AI343" s="741"/>
      <c r="AJ343" s="741"/>
      <c r="AK343" s="741"/>
      <c r="AL343" s="741"/>
      <c r="AM343" s="507"/>
      <c r="AN343" s="529"/>
      <c r="AO343" s="529"/>
      <c r="AP343" s="532"/>
      <c r="AQ343" s="529"/>
      <c r="AR343" s="501"/>
      <c r="AS343" s="501"/>
      <c r="AT343" s="501"/>
      <c r="AU343" s="501"/>
      <c r="AV343" s="501"/>
      <c r="AW343" s="501"/>
      <c r="AX343" s="501"/>
      <c r="AY343" s="501"/>
      <c r="AZ343" s="501"/>
      <c r="BA343" s="501"/>
      <c r="BB343" s="501"/>
      <c r="BC343" s="501"/>
      <c r="BD343" s="501"/>
      <c r="BE343" s="501"/>
      <c r="BF343" s="501"/>
      <c r="BG343" s="501"/>
      <c r="BH343" s="501"/>
      <c r="BI343" s="501"/>
      <c r="BJ343" s="501"/>
      <c r="BK343" s="501"/>
      <c r="BL343" s="501"/>
      <c r="BM343" s="501"/>
      <c r="BN343" s="501"/>
      <c r="BO343" s="501"/>
    </row>
    <row r="344" spans="1:67" s="500" customFormat="1">
      <c r="A344" s="539"/>
      <c r="P344" s="502"/>
      <c r="Q344" s="502"/>
      <c r="R344" s="502"/>
      <c r="S344" s="740"/>
      <c r="T344" s="502"/>
      <c r="U344" s="503"/>
      <c r="W344" s="503"/>
      <c r="X344" s="503"/>
      <c r="Y344" s="503"/>
      <c r="Z344" s="503"/>
      <c r="AA344" s="503"/>
      <c r="AB344" s="503"/>
      <c r="AC344" s="503"/>
      <c r="AD344" s="503"/>
      <c r="AE344" s="503"/>
      <c r="AF344" s="529"/>
      <c r="AG344" s="741"/>
      <c r="AH344" s="741"/>
      <c r="AI344" s="741"/>
      <c r="AJ344" s="741"/>
      <c r="AK344" s="741"/>
      <c r="AL344" s="741"/>
      <c r="AM344" s="507"/>
      <c r="AN344" s="529"/>
      <c r="AO344" s="529"/>
      <c r="AP344" s="532"/>
      <c r="AQ344" s="529"/>
      <c r="AR344" s="501"/>
      <c r="AS344" s="501"/>
      <c r="AT344" s="501"/>
      <c r="AU344" s="501"/>
      <c r="AV344" s="501"/>
      <c r="AW344" s="501"/>
      <c r="AX344" s="501"/>
      <c r="AY344" s="501"/>
      <c r="AZ344" s="501"/>
      <c r="BA344" s="501"/>
      <c r="BB344" s="501"/>
      <c r="BC344" s="501"/>
      <c r="BD344" s="501"/>
      <c r="BE344" s="501"/>
      <c r="BF344" s="501"/>
      <c r="BG344" s="501"/>
      <c r="BH344" s="501"/>
      <c r="BI344" s="501"/>
      <c r="BJ344" s="501"/>
      <c r="BK344" s="501"/>
      <c r="BL344" s="501"/>
      <c r="BM344" s="501"/>
      <c r="BN344" s="501"/>
      <c r="BO344" s="501"/>
    </row>
    <row r="345" spans="1:67" s="500" customFormat="1">
      <c r="A345" s="539"/>
      <c r="P345" s="502"/>
      <c r="Q345" s="502"/>
      <c r="R345" s="502"/>
      <c r="S345" s="740"/>
      <c r="T345" s="502"/>
      <c r="U345" s="503"/>
      <c r="W345" s="503"/>
      <c r="X345" s="503"/>
      <c r="Y345" s="503"/>
      <c r="Z345" s="503"/>
      <c r="AA345" s="503"/>
      <c r="AB345" s="503"/>
      <c r="AC345" s="503"/>
      <c r="AD345" s="503"/>
      <c r="AE345" s="503"/>
      <c r="AF345" s="529"/>
      <c r="AG345" s="741"/>
      <c r="AH345" s="741"/>
      <c r="AI345" s="741"/>
      <c r="AJ345" s="741"/>
      <c r="AK345" s="741"/>
      <c r="AL345" s="741"/>
      <c r="AM345" s="507"/>
      <c r="AN345" s="529"/>
      <c r="AO345" s="529"/>
      <c r="AP345" s="532"/>
      <c r="AQ345" s="529"/>
      <c r="AR345" s="501"/>
      <c r="AS345" s="501"/>
      <c r="AT345" s="501"/>
      <c r="AU345" s="501"/>
      <c r="AV345" s="501"/>
      <c r="AW345" s="501"/>
      <c r="AX345" s="501"/>
      <c r="AY345" s="501"/>
      <c r="AZ345" s="501"/>
      <c r="BA345" s="501"/>
      <c r="BB345" s="501"/>
      <c r="BC345" s="501"/>
      <c r="BD345" s="501"/>
      <c r="BE345" s="501"/>
      <c r="BF345" s="501"/>
      <c r="BG345" s="501"/>
      <c r="BH345" s="501"/>
      <c r="BI345" s="501"/>
      <c r="BJ345" s="501"/>
      <c r="BK345" s="501"/>
      <c r="BL345" s="501"/>
      <c r="BM345" s="501"/>
      <c r="BN345" s="501"/>
      <c r="BO345" s="501"/>
    </row>
    <row r="346" spans="1:67" s="500" customFormat="1">
      <c r="A346" s="539"/>
      <c r="P346" s="502"/>
      <c r="Q346" s="502"/>
      <c r="R346" s="502"/>
      <c r="S346" s="740"/>
      <c r="T346" s="502"/>
      <c r="U346" s="503"/>
      <c r="W346" s="503"/>
      <c r="X346" s="503"/>
      <c r="Y346" s="503"/>
      <c r="Z346" s="503"/>
      <c r="AA346" s="503"/>
      <c r="AB346" s="503"/>
      <c r="AC346" s="503"/>
      <c r="AD346" s="503"/>
      <c r="AE346" s="503"/>
      <c r="AF346" s="529"/>
      <c r="AG346" s="741"/>
      <c r="AH346" s="741"/>
      <c r="AI346" s="741"/>
      <c r="AJ346" s="741"/>
      <c r="AK346" s="741"/>
      <c r="AL346" s="741"/>
      <c r="AM346" s="507"/>
      <c r="AN346" s="529"/>
      <c r="AO346" s="529"/>
      <c r="AP346" s="532"/>
      <c r="AQ346" s="529"/>
      <c r="AR346" s="501"/>
      <c r="AS346" s="501"/>
      <c r="AT346" s="501"/>
      <c r="AU346" s="501"/>
      <c r="AV346" s="501"/>
      <c r="AW346" s="501"/>
      <c r="AX346" s="501"/>
      <c r="AY346" s="501"/>
      <c r="AZ346" s="501"/>
      <c r="BA346" s="501"/>
      <c r="BB346" s="501"/>
      <c r="BC346" s="501"/>
      <c r="BD346" s="501"/>
      <c r="BE346" s="501"/>
      <c r="BF346" s="501"/>
      <c r="BG346" s="501"/>
      <c r="BH346" s="501"/>
      <c r="BI346" s="501"/>
      <c r="BJ346" s="501"/>
      <c r="BK346" s="501"/>
      <c r="BL346" s="501"/>
      <c r="BM346" s="501"/>
      <c r="BN346" s="501"/>
      <c r="BO346" s="501"/>
    </row>
    <row r="347" spans="1:67" s="500" customFormat="1">
      <c r="A347" s="539"/>
      <c r="P347" s="502"/>
      <c r="Q347" s="502"/>
      <c r="R347" s="502"/>
      <c r="S347" s="740"/>
      <c r="T347" s="502"/>
      <c r="U347" s="503"/>
      <c r="W347" s="503"/>
      <c r="X347" s="503"/>
      <c r="Y347" s="503"/>
      <c r="Z347" s="503"/>
      <c r="AA347" s="503"/>
      <c r="AB347" s="503"/>
      <c r="AC347" s="503"/>
      <c r="AD347" s="503"/>
      <c r="AE347" s="503"/>
      <c r="AF347" s="529"/>
      <c r="AG347" s="741"/>
      <c r="AH347" s="741"/>
      <c r="AI347" s="741"/>
      <c r="AJ347" s="741"/>
      <c r="AK347" s="741"/>
      <c r="AL347" s="741"/>
      <c r="AM347" s="507"/>
      <c r="AN347" s="529"/>
      <c r="AO347" s="529"/>
      <c r="AP347" s="532"/>
      <c r="AQ347" s="529"/>
      <c r="AR347" s="501"/>
      <c r="AS347" s="501"/>
      <c r="AT347" s="501"/>
      <c r="AU347" s="501"/>
      <c r="AV347" s="501"/>
      <c r="AW347" s="501"/>
      <c r="AX347" s="501"/>
      <c r="AY347" s="501"/>
      <c r="AZ347" s="501"/>
      <c r="BA347" s="501"/>
      <c r="BB347" s="501"/>
      <c r="BC347" s="501"/>
      <c r="BD347" s="501"/>
      <c r="BE347" s="501"/>
      <c r="BF347" s="501"/>
      <c r="BG347" s="501"/>
      <c r="BH347" s="501"/>
      <c r="BI347" s="501"/>
      <c r="BJ347" s="501"/>
      <c r="BK347" s="501"/>
      <c r="BL347" s="501"/>
      <c r="BM347" s="501"/>
      <c r="BN347" s="501"/>
      <c r="BO347" s="501"/>
    </row>
    <row r="348" spans="1:67" s="500" customFormat="1">
      <c r="A348" s="539"/>
      <c r="P348" s="502"/>
      <c r="Q348" s="502"/>
      <c r="R348" s="502"/>
      <c r="S348" s="740"/>
      <c r="T348" s="502"/>
      <c r="U348" s="503"/>
      <c r="W348" s="503"/>
      <c r="X348" s="503"/>
      <c r="Y348" s="503"/>
      <c r="Z348" s="503"/>
      <c r="AA348" s="503"/>
      <c r="AB348" s="503"/>
      <c r="AC348" s="503"/>
      <c r="AD348" s="503"/>
      <c r="AE348" s="503"/>
      <c r="AF348" s="529"/>
      <c r="AG348" s="741"/>
      <c r="AH348" s="741"/>
      <c r="AI348" s="741"/>
      <c r="AJ348" s="741"/>
      <c r="AK348" s="741"/>
      <c r="AL348" s="741"/>
      <c r="AM348" s="507"/>
      <c r="AN348" s="529"/>
      <c r="AO348" s="529"/>
      <c r="AP348" s="532"/>
      <c r="AQ348" s="529"/>
      <c r="AR348" s="501"/>
      <c r="AS348" s="501"/>
      <c r="AT348" s="501"/>
      <c r="AU348" s="501"/>
      <c r="AV348" s="501"/>
      <c r="AW348" s="501"/>
      <c r="AX348" s="501"/>
      <c r="AY348" s="501"/>
      <c r="AZ348" s="501"/>
      <c r="BA348" s="501"/>
      <c r="BB348" s="501"/>
      <c r="BC348" s="501"/>
      <c r="BD348" s="501"/>
      <c r="BE348" s="501"/>
      <c r="BF348" s="501"/>
      <c r="BG348" s="501"/>
      <c r="BH348" s="501"/>
      <c r="BI348" s="501"/>
      <c r="BJ348" s="501"/>
      <c r="BK348" s="501"/>
      <c r="BL348" s="501"/>
      <c r="BM348" s="501"/>
      <c r="BN348" s="501"/>
      <c r="BO348" s="501"/>
    </row>
    <row r="349" spans="1:67" s="500" customFormat="1">
      <c r="A349" s="539"/>
      <c r="P349" s="502"/>
      <c r="Q349" s="502"/>
      <c r="R349" s="502"/>
      <c r="S349" s="740"/>
      <c r="T349" s="502"/>
      <c r="U349" s="503"/>
      <c r="W349" s="503"/>
      <c r="X349" s="503"/>
      <c r="Y349" s="503"/>
      <c r="Z349" s="503"/>
      <c r="AA349" s="503"/>
      <c r="AB349" s="503"/>
      <c r="AC349" s="503"/>
      <c r="AD349" s="503"/>
      <c r="AE349" s="503"/>
      <c r="AF349" s="529"/>
      <c r="AG349" s="741"/>
      <c r="AH349" s="741"/>
      <c r="AI349" s="741"/>
      <c r="AJ349" s="741"/>
      <c r="AK349" s="741"/>
      <c r="AL349" s="741"/>
      <c r="AM349" s="507"/>
      <c r="AN349" s="529"/>
      <c r="AO349" s="529"/>
      <c r="AP349" s="532"/>
      <c r="AQ349" s="529"/>
      <c r="AR349" s="501"/>
      <c r="AS349" s="501"/>
      <c r="AT349" s="501"/>
      <c r="AU349" s="501"/>
      <c r="AV349" s="501"/>
      <c r="AW349" s="501"/>
      <c r="AX349" s="501"/>
      <c r="AY349" s="501"/>
      <c r="AZ349" s="501"/>
      <c r="BA349" s="501"/>
      <c r="BB349" s="501"/>
      <c r="BC349" s="501"/>
      <c r="BD349" s="501"/>
      <c r="BE349" s="501"/>
      <c r="BF349" s="501"/>
      <c r="BG349" s="501"/>
      <c r="BH349" s="501"/>
      <c r="BI349" s="501"/>
      <c r="BJ349" s="501"/>
      <c r="BK349" s="501"/>
      <c r="BL349" s="501"/>
      <c r="BM349" s="501"/>
      <c r="BN349" s="501"/>
      <c r="BO349" s="501"/>
    </row>
    <row r="350" spans="1:67" s="500" customFormat="1">
      <c r="A350" s="539"/>
      <c r="P350" s="502"/>
      <c r="Q350" s="502"/>
      <c r="R350" s="502"/>
      <c r="S350" s="740"/>
      <c r="T350" s="502"/>
      <c r="U350" s="503"/>
      <c r="W350" s="503"/>
      <c r="X350" s="503"/>
      <c r="Y350" s="503"/>
      <c r="Z350" s="503"/>
      <c r="AA350" s="503"/>
      <c r="AB350" s="503"/>
      <c r="AC350" s="503"/>
      <c r="AD350" s="503"/>
      <c r="AE350" s="503"/>
      <c r="AF350" s="529"/>
      <c r="AG350" s="741"/>
      <c r="AH350" s="741"/>
      <c r="AI350" s="741"/>
      <c r="AJ350" s="741"/>
      <c r="AK350" s="741"/>
      <c r="AL350" s="741"/>
      <c r="AM350" s="507"/>
      <c r="AN350" s="529"/>
      <c r="AO350" s="529"/>
      <c r="AP350" s="532"/>
      <c r="AQ350" s="529"/>
      <c r="AR350" s="501"/>
      <c r="AS350" s="501"/>
      <c r="AT350" s="501"/>
      <c r="AU350" s="501"/>
      <c r="AV350" s="501"/>
      <c r="AW350" s="501"/>
      <c r="AX350" s="501"/>
      <c r="AY350" s="501"/>
      <c r="AZ350" s="501"/>
      <c r="BA350" s="501"/>
      <c r="BB350" s="501"/>
      <c r="BC350" s="501"/>
      <c r="BD350" s="501"/>
      <c r="BE350" s="501"/>
      <c r="BF350" s="501"/>
      <c r="BG350" s="501"/>
      <c r="BH350" s="501"/>
      <c r="BI350" s="501"/>
      <c r="BJ350" s="501"/>
      <c r="BK350" s="501"/>
      <c r="BL350" s="501"/>
      <c r="BM350" s="501"/>
      <c r="BN350" s="501"/>
      <c r="BO350" s="501"/>
    </row>
    <row r="351" spans="1:67" s="500" customFormat="1">
      <c r="A351" s="539"/>
      <c r="P351" s="502"/>
      <c r="Q351" s="502"/>
      <c r="R351" s="502"/>
      <c r="S351" s="740"/>
      <c r="T351" s="502"/>
      <c r="U351" s="503"/>
      <c r="W351" s="503"/>
      <c r="X351" s="503"/>
      <c r="Y351" s="503"/>
      <c r="Z351" s="503"/>
      <c r="AA351" s="503"/>
      <c r="AB351" s="503"/>
      <c r="AC351" s="503"/>
      <c r="AD351" s="503"/>
      <c r="AE351" s="503"/>
      <c r="AF351" s="529"/>
      <c r="AG351" s="741"/>
      <c r="AH351" s="741"/>
      <c r="AI351" s="741"/>
      <c r="AJ351" s="741"/>
      <c r="AK351" s="741"/>
      <c r="AL351" s="741"/>
      <c r="AM351" s="507"/>
      <c r="AN351" s="529"/>
      <c r="AO351" s="529"/>
      <c r="AP351" s="532"/>
      <c r="AQ351" s="529"/>
      <c r="AR351" s="501"/>
      <c r="AS351" s="501"/>
      <c r="AT351" s="501"/>
      <c r="AU351" s="501"/>
      <c r="AV351" s="501"/>
      <c r="AW351" s="501"/>
      <c r="AX351" s="501"/>
      <c r="AY351" s="501"/>
      <c r="AZ351" s="501"/>
      <c r="BA351" s="501"/>
      <c r="BB351" s="501"/>
      <c r="BC351" s="501"/>
      <c r="BD351" s="501"/>
      <c r="BE351" s="501"/>
      <c r="BF351" s="501"/>
      <c r="BG351" s="501"/>
      <c r="BH351" s="501"/>
      <c r="BI351" s="501"/>
      <c r="BJ351" s="501"/>
      <c r="BK351" s="501"/>
      <c r="BL351" s="501"/>
      <c r="BM351" s="501"/>
      <c r="BN351" s="501"/>
      <c r="BO351" s="501"/>
    </row>
    <row r="352" spans="1:67" s="500" customFormat="1">
      <c r="A352" s="539"/>
      <c r="P352" s="502"/>
      <c r="Q352" s="502"/>
      <c r="R352" s="502"/>
      <c r="S352" s="740"/>
      <c r="T352" s="502"/>
      <c r="U352" s="503"/>
      <c r="W352" s="503"/>
      <c r="X352" s="503"/>
      <c r="Y352" s="503"/>
      <c r="Z352" s="503"/>
      <c r="AA352" s="503"/>
      <c r="AB352" s="503"/>
      <c r="AC352" s="503"/>
      <c r="AD352" s="503"/>
      <c r="AE352" s="503"/>
      <c r="AF352" s="529"/>
      <c r="AG352" s="741"/>
      <c r="AH352" s="741"/>
      <c r="AI352" s="741"/>
      <c r="AJ352" s="741"/>
      <c r="AK352" s="741"/>
      <c r="AL352" s="741"/>
      <c r="AM352" s="507"/>
      <c r="AN352" s="529"/>
      <c r="AO352" s="529"/>
      <c r="AP352" s="532"/>
      <c r="AQ352" s="529"/>
      <c r="AR352" s="501"/>
      <c r="AS352" s="501"/>
      <c r="AT352" s="501"/>
      <c r="AU352" s="501"/>
      <c r="AV352" s="501"/>
      <c r="AW352" s="501"/>
      <c r="AX352" s="501"/>
      <c r="AY352" s="501"/>
      <c r="AZ352" s="501"/>
      <c r="BA352" s="501"/>
      <c r="BB352" s="501"/>
      <c r="BC352" s="501"/>
      <c r="BD352" s="501"/>
      <c r="BE352" s="501"/>
      <c r="BF352" s="501"/>
      <c r="BG352" s="501"/>
      <c r="BH352" s="501"/>
      <c r="BI352" s="501"/>
      <c r="BJ352" s="501"/>
      <c r="BK352" s="501"/>
      <c r="BL352" s="501"/>
      <c r="BM352" s="501"/>
      <c r="BN352" s="501"/>
      <c r="BO352" s="501"/>
    </row>
    <row r="353" spans="1:67" s="500" customFormat="1">
      <c r="A353" s="539"/>
      <c r="P353" s="502"/>
      <c r="Q353" s="502"/>
      <c r="R353" s="502"/>
      <c r="S353" s="740"/>
      <c r="T353" s="502"/>
      <c r="U353" s="503"/>
      <c r="W353" s="503"/>
      <c r="X353" s="503"/>
      <c r="Y353" s="503"/>
      <c r="Z353" s="503"/>
      <c r="AA353" s="503"/>
      <c r="AB353" s="503"/>
      <c r="AC353" s="503"/>
      <c r="AD353" s="503"/>
      <c r="AE353" s="503"/>
      <c r="AF353" s="529"/>
      <c r="AG353" s="741"/>
      <c r="AH353" s="741"/>
      <c r="AI353" s="741"/>
      <c r="AJ353" s="741"/>
      <c r="AK353" s="741"/>
      <c r="AL353" s="741"/>
      <c r="AM353" s="507"/>
      <c r="AN353" s="529"/>
      <c r="AO353" s="529"/>
      <c r="AP353" s="532"/>
      <c r="AQ353" s="529"/>
      <c r="AR353" s="501"/>
      <c r="AS353" s="501"/>
      <c r="AT353" s="501"/>
      <c r="AU353" s="501"/>
      <c r="AV353" s="501"/>
      <c r="AW353" s="501"/>
      <c r="AX353" s="501"/>
      <c r="AY353" s="501"/>
      <c r="AZ353" s="501"/>
      <c r="BA353" s="501"/>
      <c r="BB353" s="501"/>
      <c r="BC353" s="501"/>
      <c r="BD353" s="501"/>
      <c r="BE353" s="501"/>
      <c r="BF353" s="501"/>
      <c r="BG353" s="501"/>
      <c r="BH353" s="501"/>
      <c r="BI353" s="501"/>
      <c r="BJ353" s="501"/>
      <c r="BK353" s="501"/>
      <c r="BL353" s="501"/>
      <c r="BM353" s="501"/>
      <c r="BN353" s="501"/>
      <c r="BO353" s="501"/>
    </row>
    <row r="354" spans="1:67" s="500" customFormat="1">
      <c r="A354" s="539"/>
      <c r="P354" s="502"/>
      <c r="Q354" s="502"/>
      <c r="R354" s="502"/>
      <c r="S354" s="740"/>
      <c r="T354" s="502"/>
      <c r="U354" s="503"/>
      <c r="W354" s="503"/>
      <c r="X354" s="503"/>
      <c r="Y354" s="503"/>
      <c r="Z354" s="503"/>
      <c r="AA354" s="503"/>
      <c r="AB354" s="503"/>
      <c r="AC354" s="503"/>
      <c r="AD354" s="503"/>
      <c r="AE354" s="503"/>
      <c r="AF354" s="529"/>
      <c r="AG354" s="741"/>
      <c r="AH354" s="741"/>
      <c r="AI354" s="741"/>
      <c r="AJ354" s="741"/>
      <c r="AK354" s="741"/>
      <c r="AL354" s="741"/>
      <c r="AM354" s="507"/>
      <c r="AN354" s="529"/>
      <c r="AO354" s="529"/>
      <c r="AP354" s="532"/>
      <c r="AQ354" s="529"/>
      <c r="AR354" s="501"/>
      <c r="AS354" s="501"/>
      <c r="AT354" s="501"/>
      <c r="AU354" s="501"/>
      <c r="AV354" s="501"/>
      <c r="AW354" s="501"/>
      <c r="AX354" s="501"/>
      <c r="AY354" s="501"/>
      <c r="AZ354" s="501"/>
      <c r="BA354" s="501"/>
      <c r="BB354" s="501"/>
      <c r="BC354" s="501"/>
      <c r="BD354" s="501"/>
      <c r="BE354" s="501"/>
      <c r="BF354" s="501"/>
      <c r="BG354" s="501"/>
      <c r="BH354" s="501"/>
      <c r="BI354" s="501"/>
      <c r="BJ354" s="501"/>
      <c r="BK354" s="501"/>
      <c r="BL354" s="501"/>
      <c r="BM354" s="501"/>
      <c r="BN354" s="501"/>
      <c r="BO354" s="501"/>
    </row>
    <row r="355" spans="1:67" s="500" customFormat="1">
      <c r="A355" s="539"/>
      <c r="P355" s="502"/>
      <c r="Q355" s="502"/>
      <c r="R355" s="502"/>
      <c r="S355" s="740"/>
      <c r="T355" s="502"/>
      <c r="U355" s="503"/>
      <c r="W355" s="503"/>
      <c r="X355" s="503"/>
      <c r="Y355" s="503"/>
      <c r="Z355" s="503"/>
      <c r="AA355" s="503"/>
      <c r="AB355" s="503"/>
      <c r="AC355" s="503"/>
      <c r="AD355" s="503"/>
      <c r="AE355" s="503"/>
      <c r="AF355" s="529"/>
      <c r="AG355" s="741"/>
      <c r="AH355" s="741"/>
      <c r="AI355" s="741"/>
      <c r="AJ355" s="741"/>
      <c r="AK355" s="741"/>
      <c r="AL355" s="741"/>
      <c r="AM355" s="507"/>
      <c r="AN355" s="529"/>
      <c r="AO355" s="529"/>
      <c r="AP355" s="532"/>
      <c r="AQ355" s="529"/>
      <c r="AR355" s="501"/>
      <c r="AS355" s="501"/>
      <c r="AT355" s="501"/>
      <c r="AU355" s="501"/>
      <c r="AV355" s="501"/>
      <c r="AW355" s="501"/>
      <c r="AX355" s="501"/>
      <c r="AY355" s="501"/>
      <c r="AZ355" s="501"/>
      <c r="BA355" s="501"/>
      <c r="BB355" s="501"/>
      <c r="BC355" s="501"/>
      <c r="BD355" s="501"/>
      <c r="BE355" s="501"/>
      <c r="BF355" s="501"/>
      <c r="BG355" s="501"/>
      <c r="BH355" s="501"/>
      <c r="BI355" s="501"/>
      <c r="BJ355" s="501"/>
      <c r="BK355" s="501"/>
      <c r="BL355" s="501"/>
      <c r="BM355" s="501"/>
      <c r="BN355" s="501"/>
      <c r="BO355" s="501"/>
    </row>
    <row r="356" spans="1:67" s="500" customFormat="1">
      <c r="A356" s="539"/>
      <c r="P356" s="502"/>
      <c r="Q356" s="502"/>
      <c r="R356" s="502"/>
      <c r="S356" s="740"/>
      <c r="T356" s="502"/>
      <c r="U356" s="503"/>
      <c r="W356" s="503"/>
      <c r="X356" s="503"/>
      <c r="Y356" s="503"/>
      <c r="Z356" s="503"/>
      <c r="AA356" s="503"/>
      <c r="AB356" s="503"/>
      <c r="AC356" s="503"/>
      <c r="AD356" s="503"/>
      <c r="AE356" s="503"/>
      <c r="AF356" s="529"/>
      <c r="AG356" s="741"/>
      <c r="AH356" s="741"/>
      <c r="AI356" s="741"/>
      <c r="AJ356" s="741"/>
      <c r="AK356" s="741"/>
      <c r="AL356" s="741"/>
      <c r="AM356" s="507"/>
      <c r="AN356" s="529"/>
      <c r="AO356" s="529"/>
      <c r="AP356" s="532"/>
      <c r="AQ356" s="529"/>
      <c r="AR356" s="501"/>
      <c r="AS356" s="501"/>
      <c r="AT356" s="501"/>
      <c r="AU356" s="501"/>
      <c r="AV356" s="501"/>
      <c r="AW356" s="501"/>
      <c r="AX356" s="501"/>
      <c r="AY356" s="501"/>
      <c r="AZ356" s="501"/>
      <c r="BA356" s="501"/>
      <c r="BB356" s="501"/>
      <c r="BC356" s="501"/>
      <c r="BD356" s="501"/>
      <c r="BE356" s="501"/>
      <c r="BF356" s="501"/>
      <c r="BG356" s="501"/>
      <c r="BH356" s="501"/>
      <c r="BI356" s="501"/>
      <c r="BJ356" s="501"/>
      <c r="BK356" s="501"/>
      <c r="BL356" s="501"/>
      <c r="BM356" s="501"/>
      <c r="BN356" s="501"/>
      <c r="BO356" s="501"/>
    </row>
    <row r="357" spans="1:67" s="500" customFormat="1">
      <c r="A357" s="539"/>
      <c r="P357" s="502"/>
      <c r="Q357" s="502"/>
      <c r="R357" s="502"/>
      <c r="S357" s="740"/>
      <c r="T357" s="502"/>
      <c r="U357" s="503"/>
      <c r="W357" s="503"/>
      <c r="X357" s="503"/>
      <c r="Y357" s="503"/>
      <c r="Z357" s="503"/>
      <c r="AA357" s="503"/>
      <c r="AB357" s="503"/>
      <c r="AC357" s="503"/>
      <c r="AD357" s="503"/>
      <c r="AE357" s="503"/>
      <c r="AF357" s="529"/>
      <c r="AG357" s="741"/>
      <c r="AH357" s="741"/>
      <c r="AI357" s="741"/>
      <c r="AJ357" s="741"/>
      <c r="AK357" s="741"/>
      <c r="AL357" s="741"/>
      <c r="AM357" s="507"/>
      <c r="AN357" s="529"/>
      <c r="AO357" s="529"/>
      <c r="AP357" s="532"/>
      <c r="AQ357" s="529"/>
      <c r="AR357" s="501"/>
      <c r="AS357" s="501"/>
      <c r="AT357" s="501"/>
      <c r="AU357" s="501"/>
      <c r="AV357" s="501"/>
      <c r="AW357" s="501"/>
      <c r="AX357" s="501"/>
      <c r="AY357" s="501"/>
      <c r="AZ357" s="501"/>
      <c r="BA357" s="501"/>
      <c r="BB357" s="501"/>
      <c r="BC357" s="501"/>
      <c r="BD357" s="501"/>
      <c r="BE357" s="501"/>
      <c r="BF357" s="501"/>
      <c r="BG357" s="501"/>
      <c r="BH357" s="501"/>
      <c r="BI357" s="501"/>
      <c r="BJ357" s="501"/>
      <c r="BK357" s="501"/>
      <c r="BL357" s="501"/>
      <c r="BM357" s="501"/>
      <c r="BN357" s="501"/>
      <c r="BO357" s="501"/>
    </row>
    <row r="358" spans="1:67" s="500" customFormat="1">
      <c r="A358" s="539"/>
      <c r="P358" s="502"/>
      <c r="Q358" s="502"/>
      <c r="R358" s="502"/>
      <c r="S358" s="740"/>
      <c r="T358" s="502"/>
      <c r="U358" s="503"/>
      <c r="W358" s="503"/>
      <c r="X358" s="503"/>
      <c r="Y358" s="503"/>
      <c r="Z358" s="503"/>
      <c r="AA358" s="503"/>
      <c r="AB358" s="503"/>
      <c r="AC358" s="503"/>
      <c r="AD358" s="503"/>
      <c r="AE358" s="503"/>
      <c r="AF358" s="529"/>
      <c r="AG358" s="741"/>
      <c r="AH358" s="741"/>
      <c r="AI358" s="741"/>
      <c r="AJ358" s="741"/>
      <c r="AK358" s="741"/>
      <c r="AL358" s="741"/>
      <c r="AM358" s="507"/>
      <c r="AN358" s="529"/>
      <c r="AO358" s="529"/>
      <c r="AP358" s="532"/>
      <c r="AQ358" s="529"/>
      <c r="AR358" s="501"/>
      <c r="AS358" s="501"/>
      <c r="AT358" s="501"/>
      <c r="AU358" s="501"/>
      <c r="AV358" s="501"/>
      <c r="AW358" s="501"/>
      <c r="AX358" s="501"/>
      <c r="AY358" s="501"/>
      <c r="AZ358" s="501"/>
      <c r="BA358" s="501"/>
      <c r="BB358" s="501"/>
      <c r="BC358" s="501"/>
      <c r="BD358" s="501"/>
      <c r="BE358" s="501"/>
      <c r="BF358" s="501"/>
      <c r="BG358" s="501"/>
      <c r="BH358" s="501"/>
      <c r="BI358" s="501"/>
      <c r="BJ358" s="501"/>
      <c r="BK358" s="501"/>
      <c r="BL358" s="501"/>
      <c r="BM358" s="501"/>
      <c r="BN358" s="501"/>
      <c r="BO358" s="501"/>
    </row>
    <row r="359" spans="1:67" s="500" customFormat="1">
      <c r="A359" s="539"/>
      <c r="P359" s="502"/>
      <c r="Q359" s="502"/>
      <c r="R359" s="502"/>
      <c r="S359" s="740"/>
      <c r="T359" s="502"/>
      <c r="U359" s="503"/>
      <c r="W359" s="503"/>
      <c r="X359" s="503"/>
      <c r="Y359" s="503"/>
      <c r="Z359" s="503"/>
      <c r="AA359" s="503"/>
      <c r="AB359" s="503"/>
      <c r="AC359" s="503"/>
      <c r="AD359" s="503"/>
      <c r="AE359" s="503"/>
      <c r="AF359" s="529"/>
      <c r="AG359" s="741"/>
      <c r="AH359" s="741"/>
      <c r="AI359" s="741"/>
      <c r="AJ359" s="741"/>
      <c r="AK359" s="741"/>
      <c r="AL359" s="741"/>
      <c r="AM359" s="507"/>
      <c r="AN359" s="529"/>
      <c r="AO359" s="529"/>
      <c r="AP359" s="532"/>
      <c r="AQ359" s="529"/>
      <c r="AR359" s="501"/>
      <c r="AS359" s="501"/>
      <c r="AT359" s="501"/>
      <c r="AU359" s="501"/>
      <c r="AV359" s="501"/>
      <c r="AW359" s="501"/>
      <c r="AX359" s="501"/>
      <c r="AY359" s="501"/>
      <c r="AZ359" s="501"/>
      <c r="BA359" s="501"/>
      <c r="BB359" s="501"/>
      <c r="BC359" s="501"/>
      <c r="BD359" s="501"/>
      <c r="BE359" s="501"/>
      <c r="BF359" s="501"/>
      <c r="BG359" s="501"/>
      <c r="BH359" s="501"/>
      <c r="BI359" s="501"/>
      <c r="BJ359" s="501"/>
      <c r="BK359" s="501"/>
      <c r="BL359" s="501"/>
      <c r="BM359" s="501"/>
      <c r="BN359" s="501"/>
      <c r="BO359" s="501"/>
    </row>
    <row r="360" spans="1:67" s="500" customFormat="1">
      <c r="A360" s="539"/>
      <c r="P360" s="502"/>
      <c r="Q360" s="502"/>
      <c r="R360" s="502"/>
      <c r="S360" s="740"/>
      <c r="T360" s="502"/>
      <c r="U360" s="503"/>
      <c r="W360" s="503"/>
      <c r="X360" s="503"/>
      <c r="Y360" s="503"/>
      <c r="Z360" s="503"/>
      <c r="AA360" s="503"/>
      <c r="AB360" s="503"/>
      <c r="AC360" s="503"/>
      <c r="AD360" s="503"/>
      <c r="AE360" s="503"/>
      <c r="AF360" s="529"/>
      <c r="AG360" s="741"/>
      <c r="AH360" s="741"/>
      <c r="AI360" s="741"/>
      <c r="AJ360" s="741"/>
      <c r="AK360" s="741"/>
      <c r="AL360" s="741"/>
      <c r="AM360" s="507"/>
      <c r="AN360" s="529"/>
      <c r="AO360" s="529"/>
      <c r="AP360" s="532"/>
      <c r="AQ360" s="529"/>
      <c r="AR360" s="501"/>
      <c r="AS360" s="501"/>
      <c r="AT360" s="501"/>
      <c r="AU360" s="501"/>
      <c r="AV360" s="501"/>
      <c r="AW360" s="501"/>
      <c r="AX360" s="501"/>
      <c r="AY360" s="501"/>
      <c r="AZ360" s="501"/>
      <c r="BA360" s="501"/>
      <c r="BB360" s="501"/>
      <c r="BC360" s="501"/>
      <c r="BD360" s="501"/>
      <c r="BE360" s="501"/>
      <c r="BF360" s="501"/>
      <c r="BG360" s="501"/>
      <c r="BH360" s="501"/>
      <c r="BI360" s="501"/>
      <c r="BJ360" s="501"/>
      <c r="BK360" s="501"/>
      <c r="BL360" s="501"/>
      <c r="BM360" s="501"/>
      <c r="BN360" s="501"/>
      <c r="BO360" s="501"/>
    </row>
  </sheetData>
  <mergeCells count="33">
    <mergeCell ref="F62:L62"/>
    <mergeCell ref="N62:O62"/>
    <mergeCell ref="N51:O51"/>
    <mergeCell ref="B53:L53"/>
    <mergeCell ref="N53:O53"/>
    <mergeCell ref="N55:O55"/>
    <mergeCell ref="B57:AG58"/>
    <mergeCell ref="F60:L60"/>
    <mergeCell ref="N60:O60"/>
    <mergeCell ref="N43:O43"/>
    <mergeCell ref="B45:L45"/>
    <mergeCell ref="N45:O45"/>
    <mergeCell ref="N47:O47"/>
    <mergeCell ref="B49:L49"/>
    <mergeCell ref="N49:O49"/>
    <mergeCell ref="B37:L37"/>
    <mergeCell ref="N37:O37"/>
    <mergeCell ref="N38:O38"/>
    <mergeCell ref="N39:O39"/>
    <mergeCell ref="B41:L41"/>
    <mergeCell ref="N41:O41"/>
    <mergeCell ref="N35:O35"/>
    <mergeCell ref="B3:AG9"/>
    <mergeCell ref="P13:Q13"/>
    <mergeCell ref="S13:T13"/>
    <mergeCell ref="AG13:AH13"/>
    <mergeCell ref="J15:Q15"/>
    <mergeCell ref="AG15:AK15"/>
    <mergeCell ref="AG17:AJ17"/>
    <mergeCell ref="B20:AL23"/>
    <mergeCell ref="B33:L33"/>
    <mergeCell ref="N33:O33"/>
    <mergeCell ref="N34:O34"/>
  </mergeCells>
  <conditionalFormatting sqref="AJ60 AJ62 AJ33 AJ35 AJ37 AJ39 AJ41 AJ43 AJ45 AJ47 AJ49 AJ51 AJ53 AJ55">
    <cfRule type="cellIs" dxfId="3" priority="1" operator="greaterThan">
      <formula>0</formula>
    </cfRule>
  </conditionalFormatting>
  <hyperlinks>
    <hyperlink ref="T28" location="'PRIHLASKA VZOR2'!A1" display="  VZOR PRIHLÁŠKY                   "/>
    <hyperlink ref="B45:L45" location="'MAZDA '!A1" display="MAZDA"/>
    <hyperlink ref="B37:L37" location="'CITROEN '!A1" display="CITROEN "/>
    <hyperlink ref="B33:L33" location="'BMW '!A1" display="BMW"/>
  </hyperlinks>
  <pageMargins left="0.11811023622047245" right="0.11811023622047245" top="0.19685039370078741" bottom="0.19685039370078741" header="0.31496062992125984" footer="0.31496062992125984"/>
  <pageSetup paperSize="9" scale="55"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Pracovné hárky</vt:lpstr>
      </vt:variant>
      <vt:variant>
        <vt:i4>11</vt:i4>
      </vt:variant>
      <vt:variant>
        <vt:lpstr>Pomenované rozsahy</vt:lpstr>
      </vt:variant>
      <vt:variant>
        <vt:i4>7</vt:i4>
      </vt:variant>
    </vt:vector>
  </HeadingPairs>
  <TitlesOfParts>
    <vt:vector size="18" baseType="lpstr">
      <vt:lpstr>PRIHLASKA</vt:lpstr>
      <vt:lpstr>PRIHLASKA VZOR2</vt:lpstr>
      <vt:lpstr>BMW </vt:lpstr>
      <vt:lpstr>KIA</vt:lpstr>
      <vt:lpstr>OPEL</vt:lpstr>
      <vt:lpstr>CITROEN </vt:lpstr>
      <vt:lpstr>CHEVROLET</vt:lpstr>
      <vt:lpstr>MAZDA </vt:lpstr>
      <vt:lpstr>RENAULT </vt:lpstr>
      <vt:lpstr>VW </vt:lpstr>
      <vt:lpstr>PRIHL.zorad</vt:lpstr>
      <vt:lpstr>'BMW '!Oblasť_tlače</vt:lpstr>
      <vt:lpstr>CHEVROLET!Oblasť_tlače</vt:lpstr>
      <vt:lpstr>'MAZDA '!Oblasť_tlače</vt:lpstr>
      <vt:lpstr>PRIHL.zorad!Oblasť_tlače</vt:lpstr>
      <vt:lpstr>PRIHLASKA!Oblasť_tlače</vt:lpstr>
      <vt:lpstr>'PRIHLASKA VZOR2'!Oblasť_tlače</vt:lpstr>
      <vt:lpstr>'VW '!Oblasť_tlače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ASUS</cp:lastModifiedBy>
  <cp:lastPrinted>2013-05-22T14:54:02Z</cp:lastPrinted>
  <dcterms:created xsi:type="dcterms:W3CDTF">2012-09-25T16:37:30Z</dcterms:created>
  <dcterms:modified xsi:type="dcterms:W3CDTF">2013-09-14T19:38:58Z</dcterms:modified>
</cp:coreProperties>
</file>